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15" yWindow="-15" windowWidth="15375" windowHeight="6645" tabRatio="599"/>
  </bookViews>
  <sheets>
    <sheet name="PORTADA SIN PRECIOS" sheetId="28" r:id="rId1"/>
    <sheet name="PRESUPUESTO SIN PRECIOS" sheetId="27" r:id="rId2"/>
  </sheets>
  <definedNames>
    <definedName name="_xlnm.Print_Area" localSheetId="0">'PORTADA SIN PRECIOS'!$A$1:$I$51</definedName>
    <definedName name="_xlnm.Print_Area" localSheetId="1">'PRESUPUESTO SIN PRECIOS'!$A$1:$F$266</definedName>
    <definedName name="_xlnm.Print_Area">#REF!</definedName>
    <definedName name="INSUMOS" localSheetId="0">#REF!</definedName>
    <definedName name="INSUMOS" localSheetId="1">#REF!</definedName>
    <definedName name="INSUMOS">#REF!</definedName>
    <definedName name="MATRIZ" localSheetId="0">#REF!</definedName>
    <definedName name="MATRIZ" localSheetId="1">#REF!</definedName>
    <definedName name="MATRIZ">#REF!</definedName>
    <definedName name="_xlnm.Print_Titles" localSheetId="1">'PRESUPUESTO SIN PRECIOS'!$1:$6</definedName>
  </definedNames>
  <calcPr calcId="162913"/>
</workbook>
</file>

<file path=xl/calcChain.xml><?xml version="1.0" encoding="utf-8"?>
<calcChain xmlns="http://schemas.openxmlformats.org/spreadsheetml/2006/main">
  <c r="F216" i="27"/>
  <c r="G37" i="28" l="1"/>
  <c r="F260" i="27" l="1"/>
  <c r="F258"/>
  <c r="F256"/>
  <c r="F254"/>
  <c r="F252"/>
  <c r="F250"/>
  <c r="F248"/>
  <c r="F246"/>
  <c r="F244"/>
  <c r="F242"/>
  <c r="F240"/>
  <c r="F238"/>
  <c r="F236"/>
  <c r="F234"/>
  <c r="F232"/>
  <c r="F230"/>
  <c r="F228"/>
  <c r="F226"/>
  <c r="F224"/>
  <c r="F222"/>
  <c r="F220"/>
  <c r="F218"/>
  <c r="F213"/>
  <c r="F211"/>
  <c r="F209"/>
  <c r="F207"/>
  <c r="F205"/>
  <c r="F203"/>
  <c r="F201"/>
  <c r="F199"/>
  <c r="F197"/>
  <c r="F195"/>
  <c r="F193"/>
  <c r="F191"/>
  <c r="F189"/>
  <c r="F187"/>
  <c r="F185"/>
  <c r="F183"/>
  <c r="F181"/>
  <c r="F179"/>
  <c r="F177"/>
  <c r="F175"/>
  <c r="F173"/>
  <c r="F171"/>
  <c r="F169"/>
  <c r="F167"/>
  <c r="F165"/>
  <c r="F163"/>
  <c r="F161"/>
  <c r="F159"/>
  <c r="F157"/>
  <c r="F150"/>
  <c r="F148"/>
  <c r="F146"/>
  <c r="F144"/>
  <c r="F142"/>
  <c r="F140"/>
  <c r="F138"/>
  <c r="F136"/>
  <c r="F134"/>
  <c r="F132"/>
  <c r="F126"/>
  <c r="F124"/>
  <c r="F122"/>
  <c r="F120"/>
  <c r="F118"/>
  <c r="F116"/>
  <c r="F114"/>
  <c r="F110"/>
  <c r="F108"/>
  <c r="F106"/>
  <c r="F104"/>
  <c r="F102"/>
  <c r="F100"/>
  <c r="F98"/>
  <c r="F94"/>
  <c r="F92"/>
  <c r="F90"/>
  <c r="F88"/>
  <c r="F86"/>
  <c r="F84"/>
  <c r="F82"/>
  <c r="F80"/>
  <c r="F74"/>
  <c r="F72"/>
  <c r="F70"/>
  <c r="F68"/>
  <c r="F66"/>
  <c r="F64"/>
  <c r="F62"/>
  <c r="F60"/>
  <c r="F58"/>
  <c r="F56"/>
  <c r="F54"/>
  <c r="F52"/>
  <c r="F46"/>
  <c r="F44"/>
  <c r="F42"/>
  <c r="F40"/>
  <c r="F38"/>
  <c r="F36"/>
  <c r="F34"/>
  <c r="F32"/>
  <c r="F30"/>
  <c r="F28"/>
  <c r="F26"/>
  <c r="F24"/>
  <c r="F22"/>
  <c r="F20"/>
  <c r="F18"/>
  <c r="F16"/>
  <c r="F14"/>
  <c r="F12"/>
  <c r="F10"/>
  <c r="F76" l="1"/>
  <c r="F128"/>
  <c r="F48"/>
  <c r="F262"/>
  <c r="F264" s="1"/>
  <c r="F265" l="1"/>
  <c r="F266" s="1"/>
</calcChain>
</file>

<file path=xl/sharedStrings.xml><?xml version="1.0" encoding="utf-8"?>
<sst xmlns="http://schemas.openxmlformats.org/spreadsheetml/2006/main" count="542" uniqueCount="306">
  <si>
    <t>CANTIDAD</t>
  </si>
  <si>
    <t>UNIDAD</t>
  </si>
  <si>
    <t>M2</t>
  </si>
  <si>
    <t>CAPITULO 1: CIMENTACION</t>
  </si>
  <si>
    <t>M3</t>
  </si>
  <si>
    <t>KG</t>
  </si>
  <si>
    <t>ML</t>
  </si>
  <si>
    <t>PZA</t>
  </si>
  <si>
    <t>DESCRIPCION DEL CONCEPTO</t>
  </si>
  <si>
    <t>NOMBRE  DE LA OBRA:</t>
  </si>
  <si>
    <t>01    CAÑADA</t>
  </si>
  <si>
    <t xml:space="preserve">04 TEOTITLAN </t>
  </si>
  <si>
    <t>545 TEOTITLAN DE FLORES MAGON</t>
  </si>
  <si>
    <t>001 TEOTITLAN DE FLORES MAGON</t>
  </si>
  <si>
    <t>SUMINISTRO Y APLICACIÓN DE PINTURA VINILICA A TRES MANOS LAVABLE VINIMEX DE COMEX ACABADO SATINADO, COLOR ELEGIDO EN OBRA PARA MUROS, COLUMNAS ,TRABES Y PLAFONES, TRABAJO TERMINADO ; INCLUYE:APLICACION  DE SELLADOR, PREPARACION DE LA SUPERFICIE, REBABEAR, PLASTE NECESARIO Y ZOCLOS.( CUALQUIER  ALTURA)</t>
  </si>
  <si>
    <t>LOTE</t>
  </si>
  <si>
    <t>CONSTRUCCION DE UN INSTITUTO PARA PROFESORES EN LA UNIVERSIDAD DE LA CAÑADA.</t>
  </si>
  <si>
    <t>REGION:</t>
  </si>
  <si>
    <t>DISTRITO:</t>
  </si>
  <si>
    <t>MUNICIPIO:</t>
  </si>
  <si>
    <t>LOCALIDAD:</t>
  </si>
  <si>
    <t>P.U</t>
  </si>
  <si>
    <t>IMPORTE</t>
  </si>
  <si>
    <t>CIM.0000</t>
  </si>
  <si>
    <t>CIM.0001</t>
  </si>
  <si>
    <t>LIMPIEZA TRAZO Y NIVELACION DEL TERRENO PARA AREA DE EXCAVACION EN CAJON, Y AREA DE EXCAVACION EN CEPAS.</t>
  </si>
  <si>
    <t>EXCAVACIÓN EN CEPAS POR MEDIOS MECANICOS EN TERRENO TIPO "I", PROFUNDIDAD INDICADA EN OBRA, INCLUYE: AFINE DE TALUD, TRASPALEO, ACARREO DEL MATERIAL PRODUCTO DE LA EXCAVACION DENTRO DE LA OBRA POR LOS MEDIOS NECESARIOS.</t>
  </si>
  <si>
    <t>EXCAVACIÓN A MANO, PROFUNDIDAD INDICADA EN OBRA, INCLUYE: AFINE DE TALUD, TRASPALEO, ACARREO DEL MATERIAL PRODUCTO DE LA EXCAVACION DENTRO DE LA OBRA POR LOS MEDIOS NECESARIOS.</t>
  </si>
  <si>
    <t>CIM.0005</t>
  </si>
  <si>
    <t>RELLENO DE MATERIAL INERTE PRODUCTO DE LA EXCAVACION EN CEPAS CON BAILARINA Y AGUA, EN CAPAS DE 20 CM. DE ESP. AL 90% DE SU P.V.S. INCLUYE: TRASPALEO, ACARREOS DENTRO DE LA OBRA POR LOS MEDIOS NECESARIOS, HERRAMIENTA Y MANO DE OBRA.</t>
  </si>
  <si>
    <t>CIM.0006</t>
  </si>
  <si>
    <t>CIM.0007</t>
  </si>
  <si>
    <t>CIM.0008</t>
  </si>
  <si>
    <t>ACERO DE REFUERZO DIAM. #2 (ALAMBRON) FY=2530 KG/CM2 INCLUYENDO LOS TRASLAPES, SILLETAS, GANCHOS, ESCUADRAS, DESPERDICIOS NECESARIOS, SUMINISTRO, HABILITADO Y ARMADO.</t>
  </si>
  <si>
    <t>CIM.0009</t>
  </si>
  <si>
    <t>CIM.0010</t>
  </si>
  <si>
    <t>CIM.0011</t>
  </si>
  <si>
    <t>CIM.0012</t>
  </si>
  <si>
    <t>CIMBRA PARA CIMENTACIÓN CON MADERA DE PINO DE 3A. ACABADO COMÚN, INCLUYE: CIMBRADO Y DESCIMBRADO.</t>
  </si>
  <si>
    <t>CIM.0013</t>
  </si>
  <si>
    <t>CIM.0014</t>
  </si>
  <si>
    <t>CIM.0015</t>
  </si>
  <si>
    <t>MURETE DE ENRASE DE 14 CMS. DE ESPESOR, EN CIMENTACION CON TABIQUE DE CONCRETO (TIPO PESADO) DE 10X14X28 CMS. ASENTADO CON MORTERO CEM-ARENA 1:5.</t>
  </si>
  <si>
    <t>CIM.0016</t>
  </si>
  <si>
    <t>CIM.0017</t>
  </si>
  <si>
    <t>CADENA DE DESPLANTE DE 14X25 CMS (CD1) CON CONCRETO F'C=200 KG/CM2, ARMADO CON 4 VAR. DE 3/8", EST. DE 2" @ 17 CMS. INCLUYE: CRUCE DE VARILLAS, CIMBRA COMUN, COLADO, VIBRADO, Y DESCIMBRADO, COLADO MONOLITICO.</t>
  </si>
  <si>
    <t>CIM.0018</t>
  </si>
  <si>
    <t>CIM.0019</t>
  </si>
  <si>
    <t>SUMINISTRO Y APLICACIÓN DE IMPERMIABILIZANTE ASFALTICO EN CADENA DE DESPLANTE BASE SOLVENTE MARCA FESTER O SIMILAR.</t>
  </si>
  <si>
    <t>TOTAL    CAPITULO 1: CIMENTACION=</t>
  </si>
  <si>
    <t>EST.0000</t>
  </si>
  <si>
    <t>CAPITULO 2.- ESTRUCTURA</t>
  </si>
  <si>
    <t>EST.0001</t>
  </si>
  <si>
    <t>EST.0002</t>
  </si>
  <si>
    <t>EST.0003</t>
  </si>
  <si>
    <t>CIMBRA PARA LOSAS, ACABADO APARENTE CON TRIPLAY DE PINO DE 16 MM., INCLUYE: CHAFLANES U OCHAVOS, GOTERO Y FRENTES, CIMBRADO, DESCIMBRADO. LOSA DE ENTREPISO RAMPAS Y LOSA DE AZOTEA, ELEVACIONES, CIMBRA NUEVA.</t>
  </si>
  <si>
    <t>EST.0004</t>
  </si>
  <si>
    <t>CIMBRA EN TRABES ACABADO COMUN CON TRIPLAY DE PINO DE 16 MM., INCLUYE: CHAFLANES U OCHAVOS, GOTERO CIMBRADO, DESCIMBRADO. EN LOSA DE ENTREPISO Y LOSA DE AZOTEA. CIMBRA NUEVA.</t>
  </si>
  <si>
    <t>EST.0005</t>
  </si>
  <si>
    <t>EST.0006</t>
  </si>
  <si>
    <t>CIMBRA PARA LOSAS EN VOLADO DOBLE ALTURA, ACABADO APARENTE CON TRIPLAY DE PINO DE 16 MM., INCLUYE: CHAFLANES U OCHAVOS, GOTERO Y FRENTES, CIMBRADO Y DESCIMBRADO. CIMBRA NUEVA.</t>
  </si>
  <si>
    <t>EST.0007</t>
  </si>
  <si>
    <t>EST.0008</t>
  </si>
  <si>
    <t>EST.0010</t>
  </si>
  <si>
    <t>EST.0011</t>
  </si>
  <si>
    <t>EST.0012</t>
  </si>
  <si>
    <t>TOTAL CAPITULO 2.- ESTRUCTURA=</t>
  </si>
  <si>
    <t>ALB.0000</t>
  </si>
  <si>
    <t>CAPITULO 3.- ALBAÑILERIA Y ACABADOS</t>
  </si>
  <si>
    <t>ALB.0001</t>
  </si>
  <si>
    <t>MURO COMUN EN PLANTA BAJA, DE TABIQUE ROJO RECOCIDO DE 14 CM. DE ESPESOR CON TABIQUE DE 5X14X28 CMS., A PLOMO, ASENTADO CON CEMENTO-MORTERO-ARENA, PROP. 1/2:1:4 1/2, INCLUYE: ANDAMIOS Y ELEVACIONES HASTA UNA ALTURA DE 4.20 MTS., LIMPIEZA Y RETIRO DE SOBRA</t>
  </si>
  <si>
    <t>ALB.0002</t>
  </si>
  <si>
    <t>ALB.0003</t>
  </si>
  <si>
    <t>ALB.0004</t>
  </si>
  <si>
    <t>ALB.0005</t>
  </si>
  <si>
    <t>ALB.0006</t>
  </si>
  <si>
    <t>ALB.0007</t>
  </si>
  <si>
    <t>ALB.0008</t>
  </si>
  <si>
    <t>ALB.0010</t>
  </si>
  <si>
    <t>ALB.0011</t>
  </si>
  <si>
    <t>ALB.0012</t>
  </si>
  <si>
    <t>ALB.0013</t>
  </si>
  <si>
    <t>ALB.0014</t>
  </si>
  <si>
    <t>APLANADO REPELLADO EN MUROS PARA RECIBIR AZULEJO CON MORTERO CEMENTO-ARENA PROP. 1:5, A PLOMO Y REGLA, ACABADO RUSTICO CON LLANA DE MADERA, INCLUYE: ANDAMIOS Y ELEVACIONES A UNA ALTURA DE 3.50 MT., REMATES, BOQUILLAS, HERRAMIENTA, MATERIALES Y MANO DE OBRA, LIMPIEZA Y RETIRO DE SOBRANTES FUERA DE LA OBRA.</t>
  </si>
  <si>
    <t>ALB.0015</t>
  </si>
  <si>
    <t>ALB.0016</t>
  </si>
  <si>
    <t>ALB.0017</t>
  </si>
  <si>
    <t>FIRME DE CONCRETO SIMPLE DE F'C=150 KG/CM2 REFORZADO CON MALLA ELECTROSOLDADA 6x6-10x10 DE 10 CM. DE ESPESOR,  INCLUYE: NIVELACION,  COMPACTACION, MAESTREADO, ACABADO RUSTICO PARA RECIBIR LOSETA DE CERAMICA.</t>
  </si>
  <si>
    <t>ALB.0019</t>
  </si>
  <si>
    <t>IMPERMEABILIZACION EN AZOTEA (SISTEMA PREFABRICADO) A BASE DE UN PRIMARIO IMPERPRIM SL, CALAFATEO CON CEMENTO PLASTICO BITUPLASTIC AT, APLICACIÓN POR TERMOFUSION DE IMPERMEABILIZANTE PREFABRICADO CHOVATEK PROFESIONAL CON REFUERZO DE FIBRA POLIÉSTER DE 4 MM. DE ESPESOR, CON SBS (ESTIRENOBUTADIENO-ESTIRENO) CON ACABADO EN LA CARA SUPERIOR DE GRAVILLA MINERALIZADA TERRACOTA, INCLUYE: LOCALIZACION DE GRIETAS, SELLADO DE ESTAS , PREPARACION DE LA SUPERFICIE, CALAFATEO DE JUNTAS CON CEMENTO PLASTICO Y GRAVILLA, CALAFATEO DE PASOS Y BAJADAS DE AGUA, BARRERA DE VAPOR EN PERIMETROS Y CORTES, ACARREOS HORIZONTALES Y / O VERTICALES DENTRO Y FUERA DEL INMUEBLE A CUALQUIER NIVEL, HERRAMIENTA, MANO DE OBRA MATERIALES, LIMPIEZA DEL AREA Y LO NECESARIO PARA SU EJECUCION.</t>
  </si>
  <si>
    <t>ALB.0020</t>
  </si>
  <si>
    <t>ALB.0021</t>
  </si>
  <si>
    <t>ALB.0023</t>
  </si>
  <si>
    <t>SUMINISTRO  Y  COLOCACION  DE LOSETA CERAMICA PARA  PISO ABSOLUTE NANOPULIDO, PISO PORCELANATO DE 60X60 CMS., ETT1/STS LOW, PEI IV,  MODELO SUPERWHITE PULIDO, MCA. INTERCERAMIC; ASENTADO CON ADHESIVO PEGA AZULEJO  INTERCERAMIC Y CEMENTO,  JUNTEADO  CON BOQUILLA CON SELLADOR INTERCERAMIC COLOR SIMILAR A LA LOSETA.  INCLUYE: NIVELACION, SEPARADORES, RECORTES, DESPEDICIO, LIMPIEZA, MANO DE OBRA, EQUIPO, RETIRO DE MATERIAL SOBRANTE FUERA  DE LA  OBRA Y TODO LO NECESARIO PARA SU CORRECTA INSTALACION.</t>
  </si>
  <si>
    <t>TOTAL  CAPITULO 3: ALBAÑILERIA Y ACABADOS =</t>
  </si>
  <si>
    <t>HYC.0000</t>
  </si>
  <si>
    <t>CAPITULO 4.- HERRERÍA Y CARPINTERÍA</t>
  </si>
  <si>
    <t>HYS.0001</t>
  </si>
  <si>
    <t>SUMINISTRO, FRABRICACIÓN Y COLOCACIÓN DE ESTRUCTURA DE BARANDAL DE ALUMINIO ADONIZADO NATURAL DE 2"X 2" Y 1 1/2" X1 1/2", REFUERZO DE AR DE 2"X2"  Y PÁSAMANOS DE 2", CORTES, FLETES, SOLDADURAS, MATERIAL DE FIJACION, EMPOTRES EN PAREDES Y PISOS, TODO LO NECESARIO PARA SU CORRECTA INSTALACION (VER  DETALLES EN PROYECTO).</t>
  </si>
  <si>
    <t>HYS.0002</t>
  </si>
  <si>
    <t>SUMINSTRO Y COLOCACION DE PUERTA DE TAMBOR CON TRIPLAY DE PINO DE PRIMERA CALIDAD DE 6 MM. DE 0.75X 2.20 MTS. BASTIDOR; MOLDURA, JAMBA,  CURADO ANTIPARASITOS SAYER LACK, BARNIZADO A 3 MANOS, COLOR ELEGIDO EN OBRA, CERRADURA DE PERILLA CON LLAVE MARCA PHILLIPS COLOR DORADO Y 2 BISAGRAS DORADAS DE 3X3 PULG. INCLUYE: SUMINISTRO, ACRILASTIC, COLOCACIÓN DE CERRADURA, HERRAMIENTA EQUIPO Y TODO LO NECESARIO PARA SU CORRECTA INSTALACION.</t>
  </si>
  <si>
    <t>HYS.0003</t>
  </si>
  <si>
    <t>SUMINSTRO Y COLOCACION DE PUERTA DE TAMBOR CON TRIPLAY DE PINO DE PRIMERA CALIDAD DE 6 MM. DE 0.98 X 2.20 MTS. BASTIDOR; MOLDURA, JAMBA, CURADO ANTIPARASITOS SAYER LACK, BARNIZADO A 3 MANOS, COLOR ELEGIDO EN OBRA, CERRADURA DE PERILLA CON LLAVE MARCA PHILLIPS COLOR DORADO Y 2 BISAGRAS DORADAS DE 3X3 PULG. INCLUYE: SUMINISTRO, ACRILASTIC, COLOCACIÓN DE CERRADURA, HERRAMIENTA EQUIPO Y TODO LO NECESARIO PARA SU CORRECTA INSTALACION.</t>
  </si>
  <si>
    <t>HYS.0004</t>
  </si>
  <si>
    <t>HYS.0005</t>
  </si>
  <si>
    <t>SUMINISTRO Y COLOCACION DE PUERTA DE EMERGENCIA P2 DE 1.00 X 2.20 MTS. DE CANCELERIA  DE ALUMINIO ANODIZADO  NATURAL DE 3", FIJADA CON TAQUETES Y TORNILLOS SEGÚN DETALLES Y ESPECIFICACIONES DE PLANO, INCLUYE: CRISTAL  FILTRASOL DE 6MM. BISAGRA DE PIVOTE COMPENSADOR, CHAPA PHILLIPS 575 DK, BARRA DE PANICO CON SEGURO DE RESBALON, RECTIFIACION DE MEDIDAS Y TODO LO NECESARIO PARA SU BUEN FUNCIONAMIENTO.</t>
  </si>
  <si>
    <t>HYS.0006</t>
  </si>
  <si>
    <t>HYS.0007</t>
  </si>
  <si>
    <t>SUMINISTRO Y  COLOCACION DE VENTANAS TIPO V-4 DE 2.75X 3.7 DE  ALUMINIO ANODIZADO NATURAL DE 3" FIJADOS  CON  TAQUETES  Y TORNILLOS SEGÚN DETALLES Y ESPECIFICACIONES DE PLANO INCLUYE: CRISTAL  FILTRASOL DE 6 MM SELLADO CON  SILICON Y  SELLADOR  ACRILASTIC EN  MARCOS Y TODO LO NECESARIO PARA SU CORRECTA INSTALACION.</t>
  </si>
  <si>
    <t>HYS.0008</t>
  </si>
  <si>
    <t>SUMINISTRO Y  COLOCACION DE VENTANAS TIPO V-6 DE 2.75X 5.53 DE  ALUMINIO ANODIZADO NATURAL DE 3" FIJADOS  CON  TAQUETES  Y TORNILLOS SEGÚN DETALLES Y ESPECIFICACIONES DE PLANO INCLUYE: CRISTAL  FILTRASOL DE 6 MM SELLADO CON  SILICON Y  SELLADOR  ACRILASTIC EN  MARCOS  Y TODO LO NECESARIO PARA SU CORRECTA INSTALACION.</t>
  </si>
  <si>
    <t>HYS.0009</t>
  </si>
  <si>
    <t>TOTAL CAPITULO 4.- HERRERÍA Y CARPINTERÍA=</t>
  </si>
  <si>
    <t>INS.0000</t>
  </si>
  <si>
    <t>CAPITULO 5.- INSTALACIONES</t>
  </si>
  <si>
    <t>A) INSTALACION ELECTRICAS, RED, Y ALARMAS</t>
  </si>
  <si>
    <t>IER.0001</t>
  </si>
  <si>
    <t>SALIDA DE ALUMBRADO Y VENTILADOR EN PLANTA ALTA Y BAJA, INCLUYE: SUMINISTRO Y COLOCACION DE TUBERIA CONDUIT DE PVC TIPO PESADO DE 13, Y 19 MM, CAJA DE REGISTRO  GALV, TAPA DE 13, Y 19MM, CHALUPAS GALV, MONITOR Y CONTRA DE PVC CONDUIT TIPO PESADO, CURVAS, GUIA CON ALAMBRE GALVANIZADO, SOBRE TAPA GALVANIZADA DE 19 MM, CABLEADO MARCA CONDUMEX VINANEL XXI CALIBRE  12 Y CABLE DESNUDO CALIBRE 12, SUBIDAS DE PLANTA BAJA A PLANTA ALTA,  CONEXION, RANURAS, RESANES, TENDIDO EN LOSAS, PRUEBA Y TODO LO NECESARIO PARA SU BUEN FUNCIONAMIENTO</t>
  </si>
  <si>
    <t>SAL.</t>
  </si>
  <si>
    <t>IER.0002</t>
  </si>
  <si>
    <t>SALIDA DE CONTACTO DUPLEX EN PLANTA BAJA, CON CAJA DE REGISTRO GALVANIZADA, SOBRE TAPA Y TUBO CONDUIT PVC TIPO PESADO DE 13, 19, 25 MM.,  INCLUYE: CONTACTO DUPLEX POLARIZADO 127 V. 15 AMP. MARCA BTICINO, LINEA EVOLUCION COLOR MARFIL,  CURVAS, CONECTOR, GUIA CON ALAMBRE GALVANIZADO, CHALUPA, EXCAVACION, RELLENO, RANURAS, RESANES, DEMOLICION, CABLE MARCA CONDUMEX VINANEL XXI CALIBRE  10 Y CABLE DESNUDO CALIBRE 10 y 12, CONEXION, PRUEBA,  CONTACTO Y TODO LO NECESARIO PARA SU BUEN FUNCIONAMIENTO.</t>
  </si>
  <si>
    <t>IER.0003</t>
  </si>
  <si>
    <t>SALIDA DE CONTACTO EN PLANTA ALTA, CON CAJA DE REGISTRO GALVANIZADA Y TUBO CONDUIT PVC TIPO PESADO DE 13, 19, 25 MM.,  INCLUYE: CONTACTO DUPLEX POLARIZADO 127 V. 15 AMP. MARCA BTICINO, LINEA EVOLUCION COLOR MARFIL, CURVAS, CONECTOR, GUIA CON ALAMBRE GALVANIZADO, RANURAS, RESANES, TENDIDO DE TUBERIA EN LOSA SE ENTREPISO,  CABLE MARCA CONDUMEX VINANEL XXI CALIBRE  10 Y CABLE DESNUDO CALIBRE 12, CONEXION, PRUEBAS, Y TODO LO NECESARIO PARA SU BUEN FUNCIONAMIENTO.</t>
  </si>
  <si>
    <t>IER.0004</t>
  </si>
  <si>
    <t>SALIDA PARA APAGADOR SENCILLO Y DE ESCALERA   EN PLANTA BAJA Y ALTA, CON CAJA DE REGISTRO GALVANIZADA Y TUBO CONDUIT PVC TIPO PESADO DE 13 y 19 MM.,  INCLUYE: APAGADOR, PLACA MARCA BTICINO, LINEA EVOLUCION, COLOR MARFIL,  CURVAS, CONECTOR, GUIA CON ALAMBRE GALVANIZADO, RANURAS, RESANES, CABLE MARCA CONDUMEX VINANEL XXI CALIBRE  12 Y CABLE DESNUDO CALIBRE 12, CONEXION, PRUEBAS, Y TODO LO NECESARIO PARA SU BUEN FUNCIONAMIENTO.</t>
  </si>
  <si>
    <t>IER.0005</t>
  </si>
  <si>
    <t>SALIDA PARA CONTROL DE VENTILADOR  EN PLANTA BAJA Y ALTA, CON CAJA DE REGISTRO GALVANIZADA Y TUBO CONDUIT PVC TIPO PESADO DE 13 y 19 MM.,  INCLUYE:  CURVAS, CONECTOR, GUIA CON ALAMBRE GALVANIZADO, RANURAS, RESANES, CABLE MARCA CONDUMEX VINANEL XXI CALIBRE  12 Y CABLE DESNUDO CALIBRE 12, SUBIDAS DE PLANTA BAJA A PLANTA ALTA, CONEXION, PRUEBAS, Y TODO LO NECESARIO PARA SU BUEN FUNCIONAMIENTO.</t>
  </si>
  <si>
    <t>IER.0006</t>
  </si>
  <si>
    <t>IER.0007</t>
  </si>
  <si>
    <t>IER.0008</t>
  </si>
  <si>
    <t>IER.0009</t>
  </si>
  <si>
    <t>IER.0010</t>
  </si>
  <si>
    <t>IER.0011</t>
  </si>
  <si>
    <t xml:space="preserve">SUMINISTRO Y COLOCACION DE SOCKET REDONDO Y FOCO LED DE 10 WATTS MARCA TECNOLITE, E27, INCLUYE: FIJACION, CONEXIÓNES Y PRUEBAS. </t>
  </si>
  <si>
    <t>IER.0012</t>
  </si>
  <si>
    <t>SUMINISTRO Y COLOCACION DE TABLERO  QO330L200G MCA. SQUARE  "D" INCLUYE: FRENTE DE EMPOTRAR QOC30UF, INSTALACION, CABLEADO, CONEXIÓN, RANURAS, RESANES, MISCELANEOS, TRENSADO DE CABLES Y PRUEBAS.</t>
  </si>
  <si>
    <t>IER.0013</t>
  </si>
  <si>
    <t>SUMINSTRO Y COLOCACION DE INTERRUPTOR TERMOMAGNETICO DE 3X100 AMPERES MCA. SQUARE  D.  INCLUYE: INSTALACION DE INTERRUPTOR PRINCIPAL EN TABLERO, CONEXIÓN Y PRUEBAS</t>
  </si>
  <si>
    <t>IER.0014</t>
  </si>
  <si>
    <t>SUMINSTRO Y COLOCACION DE INTERRUPTOR TERMOMAGNETICO DE 15 AMP. A 50 AMP. INCLUYE: INSTALACION, CONEXIÓN Y PRUEBAS.</t>
  </si>
  <si>
    <t>IER.0015</t>
  </si>
  <si>
    <t xml:space="preserve">SUMINISTRO Y COLOCACIÓN DE VENTILADOR DE TECHO CON CONTROL DE,  MARCA BIRTMAN  MODELO ULTRAVENT. INCLUYE: CABLEADO CON CONDUCTOR CALIBRE #12 AWG THHW MCA. CONDUMEX, CONEXIONES,   MISCELANEOS Y PRUEBAS. </t>
  </si>
  <si>
    <t>IER.0016</t>
  </si>
  <si>
    <t>SUMINISTRO Y TENDIDO DE  TUBO CONDUIT PVC 4" DE DIAMETRO TIPO PESADO PARA CABLE  Y CONEXIÓN A LA PLANTA DE EMERGENCIA, INCLUYE: CONEXIÓN, PEGAMENTO PVC,  TRAZO, EXCAVACION, CAMA DE ARENA, RELLENO COMPACTADO, UNIONES A REGISTROS, ENCOFRADO DE 20X20 CMS. CON CONCRETO  F´C=150KG/CM2 Y SALIDAS A REGISTROS INTERIOR,  GUIA DE ALAMBRE GALVANIZADO, RANURAS, DEMOLICION, RESANE,  UNIDAD DE OBRA TERMINADA.</t>
  </si>
  <si>
    <t>IER.0017</t>
  </si>
  <si>
    <t xml:space="preserve">SUMINISTRO Y COLOCACION DE CONDUCTOR CALIBRE 2 AWG THHW MCA. CONDUMEX DEL TRAMO TABLERO I-LINE DE LA PLANTA DE EMERGENCIA AL TABLERO DEL EDIFICIO INCLUYE: CABLEADO, CONEXIÓNES, MISCELANEOS Y PRUEBAS. </t>
  </si>
  <si>
    <t>IER.0018</t>
  </si>
  <si>
    <t>SUMINISTRO Y COLOCACION DE CABLE DESNUDO DE COBRE CALIBRE # 8 PARA CONEXIÓN TRAMO TABLERO I-LINE DE LA PLANTA DE EMERGENCIA AL TABLERO DEL EDIFICIO. INCLUYE:  CABLEADO, CONEXIÓNES, MISCELANEOS Y PRUEBAS.</t>
  </si>
  <si>
    <t>IER.0019</t>
  </si>
  <si>
    <t>SUMINISTRO Y COLOCACION DE CABLE DESNUDO DE COBRE CALIBRE # 2 PARA SISTEMA  DE TIERRAS INCLUYE: EXCAVACION A 1.5 MTS DEL PERIMETRO DEL EDIFICIO Y A 50 CM DE PROFUNDIDAD, RELLENO,   CABLEADO, CONEXIÓNES, MISCELANEOS Y PRUEBAS.</t>
  </si>
  <si>
    <t>IER.0020</t>
  </si>
  <si>
    <t>SUMINISTRO E INSTALACION DE INTERRUPTOR PARA  I-LINE NUMERO DE CATALOGO FA36070, MARCA SQUAR D. INCLUYE: CONEXIÓN,  MISELANEOS Y PRUEBAS.</t>
  </si>
  <si>
    <t>IER.0021</t>
  </si>
  <si>
    <t>SUMINISTRO Y COLOCACION DE VARILLA PARA TIERRA FISICA COPPERWELD DE 1.5  MTS. DE LONGITUD Y 5/8  DE DIAMETRO MCA. CADWELD   Y ESPECIFICACIONES.  INCLUYE: UBICACION EN CADA ESQUINA DEL EDIFICIO, EXCAVACION, RELLENO,  INSTALACION,  CONEXIÓN CON SOLDADURA DE BRONCE AL CONDUCTOR, PRUEBAS Y MISCELANEOS .</t>
  </si>
  <si>
    <t>IER.0022</t>
  </si>
  <si>
    <t>REGISTRO ELECTRICO  DE 90 X 90 X ALTURA VARIABLE, UNIDAD DE OBRA TERMINADA  A BASE DE TABICON TIPO PESADO,  REPELLADO PULIDO EN INTERIOR CON MORTERO CEMENTO-ARENA 1:3 , CAMA DE GRAVA,  TAPA DE CONCRETO ARAMADA CON VARILLA DEL #3 @ 20 CM, INCLUYE: EMBOQUILLADO DE TUBERIAS EN PARED DE REGISTROS.</t>
  </si>
  <si>
    <t>IER.0023</t>
  </si>
  <si>
    <t>SUMINISTRO Y TENDIDO DE TUBERIA CONDUIT  DE PVC DE 2" DE DIAMETRO PARA CONEXIÓN DE REGISTRO ELECTRICO AL TABLERO. INCLUYE: TRAZO, EXCAVACION, CAMA DE ARENA, RELLENO, COMPACTADO, CONEXIÓN, GUIA DE ALAMBRE GALVANIZADO, CODO,  Y SALIDAS A REGISTROS INTERCONECTADOS, RANURAS, DEMOLICION, RESANE Y TODO LO NECESARIO PARA SU CORRECTO FUNCIONAMIENTO.</t>
  </si>
  <si>
    <t>IER.0024</t>
  </si>
  <si>
    <t>SUMINISTRO Y TENDIDO DE TUBERIA CONDUIT DE P.V.C. TIPO PESADO DE 4" DE DIAMETRO PARA RED DE COMPUTO INCLUYE: TRAZO, EXCAVACION, CAMA DE ARENA, RELLENO, COMPACTADO, CONEXIÓN,  GUIA DE ALAMBRE GALVANIZADO,  DEMOLICION,  SALIDAS A REGISTROS INTERCONECTADOS Y TODO LO NECESARIO.</t>
  </si>
  <si>
    <t>IER.0025</t>
  </si>
  <si>
    <t>REGISTRO PARA RED DE COMPUTO DE 60 X 80  POR UNIDAD DE OBRA TERMINADA  A BASE DE TABIQUE ROJO COMUN REPELLADO PULIDO EN INTERIOR CON MORTERO CEMENTO-ARENA 1:3, FIRME DE CONCRETO SIMPLE Y TAPA EXPLORABLE A BASE DE MARCO Y CONTRA MARCO, ARMADA CON VARILLA DEL #3 @ 15 CM EN AMBOS LADOS, CONCRETO F'C=150 KG/CM2 DE 10 CM DE ESPESOR  Y ACABADO DE LOSETA SEGUN ESPECIFICACION DE PISO, INCLUYE: EMBOQUILLADO DE TUBERIAS EN PARED DE REGISTROS Y TODO LO NECESARIO PARA SU BUEN FUNCIONAMIENTO.</t>
  </si>
  <si>
    <t>IER.0026</t>
  </si>
  <si>
    <t>REGISTRO PARA RED DE COMPUTO  DE 90 X 90 X ALTURA VARIABLE UNIDAD DE OBRA TERMINADA  A BASE TABICON TIPO PESADO DE 10X14X28 CM, ACABADO REPELLADO PULIDO EN INTERIOR CON MORTERO CEMENTO-ARENA 1:3  INCLUYE: TRAZO, EXCAVACION, CAMA DE GRAVA, RELLENO, COMPACTADO, CONEXIÓN Y SALIDAS A REGISTROS INTERCONECTADOS, TAPA EXPLORABLE A BASE DE MARCO Y CONTRA MARCO, ARMADA CON VARILLA DEL #3 @ 15 CM EN AMBOS LADOS, CONCRETO F'C=150 KG/CM2 DE 10 CM DE ESPESOR RAYADO CON BROCHA  Y TODO LO NECESARIO PARA SU CORRECTO FUNCIONAMIENTO.</t>
  </si>
  <si>
    <t>IER.0027</t>
  </si>
  <si>
    <t>SALIDA DE RED DE DATOS EN PLANTA BAJA, CON CAJA DE REGISTRO GALVANIZADA Y TUBO CONDUIT PVC TIPO PESADO DE 13, 19, 25 MM.  INCLUYE: CURVAS, CONECTOR, GUIA CON ALAMBRE GALVANIZADO, CHALUPA, EXCAVACION, RELLENO, RANURAS, RESANES, DEMOLICION, PRUEBA Y TODO LO NECESARIO PARA SU BUEN FUNCIONAMIENTO.</t>
  </si>
  <si>
    <t>IER.0028</t>
  </si>
  <si>
    <t>SALIDA DE RED DE DATOS EN PLANTA  ALTA, CON CAJA DE REGISTRO GALVANIZADA Y TUBO CONDUIT PVC TIPO PESADO DE 13, 19, 25 MM.  INCLUYE: CURVAS, CONECTOR, GUIA CON ALAMBRE GALVANIZADO, RANURAS, RESANES, TENDIDO DE TUBERIA EN LOSA SE ENTREPISO,  PRUEBAS, Y TODO LO NECESARIO PARA SU BUEN FUNCIONAMIENTO.</t>
  </si>
  <si>
    <t>IER.0029</t>
  </si>
  <si>
    <t xml:space="preserve">SUMINISTRO E INSTALACION DE SENSOR DE MOVIMIENTO  MODELO IS335 MCA. HONEYWELL, INCLUYE: MATERIALES DE FIJACION, CONEXIONES, CABLEADO, CONEXIÓN HASTA EL GABINETE PRINCIPAL, FIJACION DE CABLE CON ACRILASTIC, MISELANEOS, MANO DE OBRA Y TODO LO NECESARIO PARA SU CORRECTO FUNCIONAMIENTO. </t>
  </si>
  <si>
    <t>IER.0030</t>
  </si>
  <si>
    <t xml:space="preserve">SUMINISTRO COLOCACION E INSTALACION DE GABINETE PRINCIPAL DE ALARMA  MCA. HONEYWELL, INCLUYE: 1 TECLADO 6162RF (ALFANUMERICO CON RECEPTOR INALAMBRICO Y CON DISPLAY) , GABINETE METÁLICO, 1 TRANSFORMADOR DE 16.5VCA 1361,  1 SIRENA DE 30 WATTS SF581L, 2 CONTACTOS MAGNETICOS SF2033,1 SENSOR DE MOVIMIENTO SWANQUAD, 1 BATERIA DE RESPALDO DE 4AH PL4.512,  CABLEADO,  MATERIALES DE FIJACION, CABLEADO  DE  ALIMENTACION,  FIJACION DE CABLE CON ACRILASTIC EN CASO DE SER NECESARIO, MISELANEOS, CONFIGURACIONES, PRUEBAS, MANO DE OBRA Y TODO LO NECESARIO PARA SU CORRECTO FUNCIONAMIENTO. </t>
  </si>
  <si>
    <t>B) INST. HIDRAULICA SANITARIA</t>
  </si>
  <si>
    <t>IHS.0001</t>
  </si>
  <si>
    <t>SALIDA SANITARIA PARA LAVABOS, MINGITORIOS, WC, Y COLADERAS, CON TUBO DE PVC SANITARIO REFORZADO DE 2" Y 4", INCLUYE; CODOS, COPLES, TEES, YEES Y TUBERIA., HERRAMIENTA, MANO DE OBRA, PEGAMENTO, PRUEBAS , EXCAVACION, RELLENO, RANURA,  RESANE Y TODO LO NECESARIO PARA SU BUEN FUNCIONAMIENTO, LIMPIEZA DEL AREA DE TRABAJO.</t>
  </si>
  <si>
    <t>IHS.0002</t>
  </si>
  <si>
    <t>TUBO DE VENTILACIÓN PARA LINEA SANITARIA CON TUBO DE PVC SANITARIO (ANGER) DE 2" HASTA 35 CM SOBRE NIVEL DE AZOTEA, AHOGADO EN CASTILLO NO ESTRUCTURAL ARMADO CON 4 VAR. DE 3/8" ESTRIBOS DE 1/4" @ 25 CMS., COLADO CON CONCRETO F'C=150 KG/CM2, INCLUYE: CONEXION E INTERCONEXION DE MUEBLES, TERMINAL DE VENTILA, CASTILLO, CODOS, COPLES, TEES, PEGAMENTO, Y LO NECESARIO PARA SU CORRECTA EJECUCION Y FUNCIONAMIENTO.</t>
  </si>
  <si>
    <t>IHS.0003</t>
  </si>
  <si>
    <t>SUMINISTRO Y  TENDIDO  DE TUBO  DE COBRE TIPO "M" DE 3/4" MM DIAMETRO INCLUYE:CONEXIONES TRAZO,EXCAVACION, RANURA, DEMOLICION, RESANE Y RELLENOS COMPACTADOS.</t>
  </si>
  <si>
    <t>IHS.0004</t>
  </si>
  <si>
    <t>SALIDA HIDRAULICA PARA LAVABOS CON TUBERIA DE COBRE TIPO "M" DE 1/2" Y 3/4", INCLUYE: CODO, TEE, REDUCCIONES, CONECTORES, VALVULA ANGULAR, EXCAVACIONES, RANURAS, RESANES, CONEXIÓNES, MATERIALES  MENORES, HERAMIENTA, MANO DE OBRA, PRUEBAS Y TODO LO NECESARIO PARA SU BUEN FUNCIONAMIENTO. LIMPIEZA DEL AREA DE TRABAJO.</t>
  </si>
  <si>
    <t>SAL</t>
  </si>
  <si>
    <t>IHS.0005</t>
  </si>
  <si>
    <t>SALIDA HIDRAULICA PARA  MINGITORIO CON TUBERIA DE COBRE TIPO "M" DE 1/2" Y 3/4", INCLUYE: CODO, TEE, REDUCCIONES, CONECTORES, EXCAVACIONES, RANURAS, RESANES, CONEXIÓNES, MATERIALES  MENORES, HERAMIENTA, MANO DE OBRA, PRUEBAS Y TODO LO NECESARIO PARA SU BUEN FUNCIONAMIENTO. LIMPIEZA DEL AREA DE TRABAJO.</t>
  </si>
  <si>
    <t>IHS.0006</t>
  </si>
  <si>
    <t>SALIDA HIDRAULICA PARA WC CON TUBERIA DE COBRE TIPO "M" DE 1/2" Y 3/4", INCLUYE: CODO, TEE, REDUCCIONES, CONECTORES, VALVULA ANGULAR, EXCAVACIONES, RANURAS, RESANES, CONEXIÓNES, MATERIALES  MENORES, HERAMIENTA, MANO DE OBRA, PRUEBAS Y TODO LO NECESARIO PARA SU BUEN FUNCIONAMIENTO. LIMPIEZA DEL AREA DE TRABAJO.</t>
  </si>
  <si>
    <t>IHS.0007</t>
  </si>
  <si>
    <t>IHS.0008</t>
  </si>
  <si>
    <t>COLOCACIÓN DE INODORO REDONDO (TAZA-TANQUE) COLOR BLANCO MARCA ANFORA O SIMILAR, DE CERÁMICA  VITRIFICADA CON ACABADO PORCELANIZADO DE ALTO BRILLO RESISTENTE A MANCHAS Y BACTERIAS, CON TRAMPA 100% ESMALTADA DE 2-1/18", HERRAJE AHORRADOR DUAL FLUSH DE BOTON 3 Y 6 LTS,  SIN GRIETAS EN EL ESMALTE, PALANCA CROMADA, TAPA DEL TANQUE PLANA, SE DEBERÁ CONSIDERAR PARA ESTE TRABAJO: SUMINISTRO DEL MUEBLE SANITARIO, MANGUERA FLEXIBLE, MATERIALES, HERRAMIENTA, EQUIPO, MANO DE OBRA, NIVELACIÓN, FIJACIÓN, PIJAS, CUBRE PIJAS AL COLOR DEL INODORO, SELLO DE CAMPECHE, ASIENTO REDONDO 100% DE POLIPROPILENO VIRGEN CON AGENTE ANTIMICROBIAL, FRENTE ABIERTO Y TAPA DE LÍNEA, ACARREOS, CARGAS, DESCARGAS, LIMPIEZA DEL ÁREA DE TRABAJO  Y ACOPIO Y RETIRO DE MATERIAL PRODUCTO DE LOS DESPERDICIOS A TIRO AUTORIZADO.</t>
  </si>
  <si>
    <t>IHS.0009</t>
  </si>
  <si>
    <t>COLOCACIÓN DE LAVABO MEDIANO  MARCA ANFORA  O SIMILAR DE SOBREPONER  A MURO COLOR BLANCO FABRICADO CON CERÁMICA VITRIFICADA HORNEADA A ALTA TEMPERATURA ACABADO PORCELANIZADA CON FINO BRILLO CON PERFORACIÓN PARA LLAVE DE 4”, REBOSADERO FRONTAL, SE DEBERÁ CONSIDERAR PARA ESTE TRABAJO: SUMINISTRO DEL MUEBLE SANITARIO,CONEXIONES,  MATERIALES, HERRAMIENTA, CUBRETALADROS, EQUIPO, MANO DE OBRA, NIVELACIÓN, FIJACIÓN, PIJAS, CONTRA DE REJILLA, CESPOL DE LATÓN ACABADO CROMADO (REGISTRO DE LIMPIEZA, SELLO HIDRÁULICO, TAPÓN ROSCABLE DE SEGURIDAD), ACARREOS, CARGAS, ACOPIO Y RETIRO DE MATERIAL PRODUCTO DE LOS DESPERDICIOS A TIRO AUTORIZADO Y LIMPIEZA DEL ÁREA DE TRABAJO.</t>
  </si>
  <si>
    <t>IHS.0010</t>
  </si>
  <si>
    <t>SUMINISTRO Y COLOCACION DE MINGITORIO  RIENZI DE CERAMICA DE COLOR BLANCO MCA ANFORA CON CESPOL INTEGRADO, INCLUYE: UNA  LLAVE DE RESORTE CROMADA, SPUD Y CONTRA SPUD, CONECTOR,  HERRAMIENTA, EQUIPO, MANO DE OBRA, KIT DE INSTALACIÓN, SELLO DE SILICON,  PRUEBAS, ACOPIO Y RETIRO DE DESPERDICIOS A TIRO AUTORIZADO Y LIMPIEZA DEL ÁREA DE TRABAJO.</t>
  </si>
  <si>
    <t>IHS.0011</t>
  </si>
  <si>
    <t xml:space="preserve">SUMINISTRO Y COLOCACION DE LLAVE ECONOMIZADORA, SEGURO ANTIRROBO, CONSUMO MÁXIMO 5 L/MIN, PRESIÓN DE TRABAJO MÍNIMA 0.2 KG/CM2 (2.85 PSI), MODELO TV-105 MCA. HELVEX, INCLUYE:  SUMINISTRO DE LOS MATERIALES, MANGUERA FLEXIBLE, HERRAMIENTA, EQUIPO, MANO DE OBRA, FIJACION, RESANES, ACARREOS, CARGAS, ACOPIO Y RETIRO DE MATERIAL PRODUCTO DE LOS DESPERDICIOS A TIRO AUTORIZADO, MISELANEOS Y LIMPIEZA DEL ÁREA DE TRABAJO. 
</t>
  </si>
  <si>
    <t>IHS.0012</t>
  </si>
  <si>
    <t>SUMINISTRO Y COLOCACION DE COLADERA DE PISO  UNIVERSAL A INOXIDABLE 2253 FLEXIMATIC O SIMILAR. INCLUYE; CONEXIONES, MATERIALES MENORES, HERRAMIENTA, MANO DE OBRA Y PRUEBAS. TRABAJO TERMINADO.</t>
  </si>
  <si>
    <t>IHS.0013</t>
  </si>
  <si>
    <t>COLOCACION DE TINACO DE POLIETILENO DE 1100 LTS TRICAPA, FABRICADO CON PLÁSTICO ANTIBACTERIAS, SE DEBERÁ CONSIDERAR PARA ESTE TRABAJO: SUMINISTRO DEL TINACO, ANDAMIOS, HERRAMIENTA, EQUIPO, MANO DE OBRA, INSTALACION DE VÁLVULA FLOTADOR, FLOTADOR, FILTRO PARA RETENER SEDIMENTOS, ACARREOS, CARGAS, DESCARGAS, ELEVACIONES, ACOPIO Y RETIRO DE MATERIALES PRODUCTO DE LOS DESPERDICIOS A TIRO AUTORIZADO Y LIMPIEZA DEL ÁREA DE TRABAJO.</t>
  </si>
  <si>
    <t>IHS.0014</t>
  </si>
  <si>
    <t>ALIMENTACION Y DESCARGA DE TINACO CON TUBERÍA DE COBRE TIPO "M" DIFERENTES DIÁMETROS, DE ACUERDO A PROYECTO, A CUALQUIER ALTURA, SE DEBERÁ CONSIDERAR PARA ESTE TRABAJO: SUMINISTRO DE TUBO, MATERIALES MENORES, MANO DE OBRA, HERRAMIENTA, EQUIPO, CARGAS, ACARREOS, ELEVACIONES, TUERCAS UNIÓN, CODOS, TEES, REDUCCIONES, VÁLVULA DE COMPUERTA, VÁLVULA DE BOLA, CORTES, DESPERDICIOS, SOLDADURAS, ACOPIO Y RETIRO DE MATERIAL PRODUCTO DE LOS DESPERDICIOS A TIRO AUTORIZADO Y LIMPIEZA DEL ÁREA DE TRABAJO (SE CONSIDERA EL DESARROLLO DESDE INSTALACION EN PISO  A TINACOS).</t>
  </si>
  <si>
    <t>IHS.0015</t>
  </si>
  <si>
    <t>SUMINISTRO  Y  COLOCACION DE VALVULA  DE  COMPUERTA DE 50 MM MCA. URREA, INCLUYE: TEE DE 2", TUERCA UNION, CONECTORES, EXCAVACION, MANOS DE OBRA Y TODO LO NECESARIO PARA SU CORRECTA INSTALACION.</t>
  </si>
  <si>
    <t>IHS.0016</t>
  </si>
  <si>
    <t>SUMINISTRO  Y  COLOCACION DE VALVULA  DE  COMPUERTA DE 19 MM MCA. URREA, INCLUYE: REDUCCION DE 2" A 3/4", TUERCAS UNION, CONECTORES, EXCAVACION, MANOS DE OBRA Y TODO LO NECESARIO PARA SU CORRECTA INSTALACION.</t>
  </si>
  <si>
    <t>IHS.0017</t>
  </si>
  <si>
    <t>JABONERA SENCILLA, SE DEBERÁ CONSIDERAR PARA ESTE TRABAJO: SUMINISTRO, COLOCACIÓN, HERRAMIENTA, EQUIPO, MANO DE OBRA, ACOPIO Y RETIRO DE DESPERDICIOS A TIRO AUTORIZADO Y  LIMPIEZA DEL ÁREA DE TRABAJO.</t>
  </si>
  <si>
    <t>IHS.0018</t>
  </si>
  <si>
    <t>PORTAROLLO HIGIÉNICO COLOR HUMO, SE DEBERÁ CONSIDERAR PARA ESTE TRABAJO: SUMINISTRO, COLOCACIÓN, MANO DE OBRA, HERRAMIENTA, EQUIPO, BARRENOS, TAQUETES, PIJAS, FIJACIÓN, ACARREOS, CARGAS, DESCARGAS, ELEVACIONES, ACOPIO Y RETIRO DE MATERIALES PRODUCTO DE LOS DESPERDICIOS A TIRO AUTORIZADO Y  LIMPIEZA.</t>
  </si>
  <si>
    <t>IHS.0019</t>
  </si>
  <si>
    <t>TUBO DE PVC HIDRÁULICO DE 50 MM. DE DIÁMETRO, SE DEBERÁ CONSIDERAR PARA ESTE TRABAJO: EXCAVACION, CAMA DE ARENA DE 10 CM, RELLENO, TENDIDO E INSTALACIÓN A 50 CM DE PROFUNDIDAD APROX.  Y GRADO DE DIFICULTAD, MATERIALES, MANO DE OBRA, HERRAMIENTA, EQUIPO, CARGAS, DESCARGAS, ACARREOS Y ELEVACIONES,  CONEXIONES DE CEMENTAR, LIMPIADOR, CORTES, DESPERDICIOS, PRUEBAS, LIMPIEZA DEL ÁREA DE TRABAJO.</t>
  </si>
  <si>
    <t>IHS.0020</t>
  </si>
  <si>
    <t>REGISTRO PARA RED DE COMPUTO DE 60 X 80  POR UNIDAD DE OBRA TERMINADA  A BASE DE TABIQUE ROJO COMUN REPELLADO PULIDO EN INTERIOR CON MORTERO CEMENTO-ARENA 1:3, FIRME DE CONCRETO SIMPLE Y TAPA EXPLORABLE A BASE DE MARCO Y CONTRA MARCO, ARMADA CON VARILLA DEL #3 @ 15 CM EN AMBOS LADOS, CONCRETO F'C=150 KG/CM2 DE 8 CM DE ESPESOR, ACABADO RAYADO CON BROCHA, INCLUYE: EMBOQUILLADO DE TUBERIAS EN PARED DE REGISTROS Y TODO LO NECESARIO PARA SU BUEN FUNCIONAMIENTO.</t>
  </si>
  <si>
    <t>IHS.0021</t>
  </si>
  <si>
    <t>REGISTRO SANITARIO DE 40 X 60 X ALTURA VARIABLE UNIDAD DE OBRA TERMINADA  A BASE TABICON TIPO PESADO DE 10X14X28 CM, ACABADO REPELLADO PULIDO EN INTERIOR CON MORTERO CEMENTO-ARENA 1:3  INCLUYE: TRAZO, EXCAVACION, PISO DE CONCRETO F'C=150 KG/CM2 CON MEDIA CAÑA ACABADO PULIDO, RELLENO, COMPACTADO,  SALIDAS A REGISTROS INTERCONECTADOS, TAPA EXPLORABLE A BASE DE MARCO Y CONTRA MARCO DE  1 1/4 X 1/8  Y 1´ X 1/8, ARMADA CON VARILLA DEL #3 @ 15 CM EN AMBOS LADOS, CONCRETO F'C=150 KG/CM2 DE 8 CM DE ESPESOR RAYADO CON BROCHA  Y TODO LO NECESARIO PARA SU CORRECTO FUNCIONAMIENTO.</t>
  </si>
  <si>
    <t>IHS.0022</t>
  </si>
  <si>
    <t>TUBO DE PVC HIDRÁULICO SANITARIO DE  100 MM. DE DIÁMETRO, SE DEBERÁ CONSIDERAR PARA ESTE TRABAJO: EXCAVACION, CAMA DE ARENA DE 10 CM, RELLENO, TENDIDO E INSTALACIÓN A PROFUNDIDAD VARIABLE  Y GRADO DE DIFICULTAD, MATERIALES, MANO DE OBRA, HERRAMIENTA, EQUIPO, CARGAS, DESCARGAS, ACARREOS Y ELEVACIONES,  CONEXIONES DE CEMENTAR, LIMPIADOR, CORTES, DESPERDICIOS, PRUEBAS, LIMPIEZA DEL ÁREA DE TRABAJO.</t>
  </si>
  <si>
    <t>IHS.0023</t>
  </si>
  <si>
    <t>SUMINISTRO Y COLOCACION DE GARGOLA PREFABRICADA DE CONCRETO F'C=250KG/CM² DE 40X40X60CM, Y VARILLA DE 3/8 PARA ANCLAJE. INLUYE: MATERIALES DE FIJACION, HERRAMIENTA, MANO DE OBRA Y TODO LO NECESARIO PARA SU CORRECTA INSTALACION</t>
  </si>
  <si>
    <t>TOTAL CAPITULO 5.- INSTALACIONES=</t>
  </si>
  <si>
    <t>SUBTOTAL =</t>
  </si>
  <si>
    <t>16 % DE IVA =</t>
  </si>
  <si>
    <t>TOTAL =</t>
  </si>
  <si>
    <t>TOTAL  DEL  PRESUPUESTO  DE LA  OBRA:</t>
  </si>
  <si>
    <t>%</t>
  </si>
  <si>
    <t>TOTAL  DE LA OBRA</t>
  </si>
  <si>
    <t>I.V.A. 16%</t>
  </si>
  <si>
    <t>SUB-TOTAL</t>
  </si>
  <si>
    <t>INSTALACIONES</t>
  </si>
  <si>
    <t xml:space="preserve">CAPITULO 5: </t>
  </si>
  <si>
    <t>HERRERIA Y CARPINTERIA</t>
  </si>
  <si>
    <t xml:space="preserve">CAPITULO 4: </t>
  </si>
  <si>
    <t xml:space="preserve"> ALBAÑILERIA Y ACABADOS</t>
  </si>
  <si>
    <t>CAPITULO 3:</t>
  </si>
  <si>
    <t>ESTRUCTURAS</t>
  </si>
  <si>
    <t xml:space="preserve">CAPITULO 2: </t>
  </si>
  <si>
    <t>CIMENTACION</t>
  </si>
  <si>
    <t xml:space="preserve">CAPITULO 1: </t>
  </si>
  <si>
    <t>TOTAL POR  CAPITULOS  /  PARTIDAS</t>
  </si>
  <si>
    <t>CAPITULOS  /  PARTIDAS</t>
  </si>
  <si>
    <t>RESUMEN</t>
  </si>
  <si>
    <t xml:space="preserve">CONSTRUCCIÓN 31 CUBÍCULOS, CUARTO DE RED, SANITARIOS, VESTÍBULOS Y ÁREA DE ESCALERA.  EL EDIFICIO  CONSTA DE: LA CIMENTACIÓN A BASE DE ZAPATAS CORRIDAS Y CONTRA TRABES DE CONCRETO ARMADO; COLUMNAS, MUROS, Y TRABES DE CONCRETO ARMADO; CADENAS, CASTILLOS, MUROS DE TABIQUE DE 14 Y 28 CM. DE ESPESOR, LOSAS PLANAS Y LOSAS INCLINADAS DE CONCRETO ARMADO DE 12 CM DE ESPESOR, APLANADO EN MUROS ACABADO FINO Y SERROTEADO SEGÚN CORRESPONDA, FIRME DE CONCRETO DE 10 CM DE ESPESOR, PISO DE LOSETA, LAMBRÍN DE AZULEJO EN SANITARIOS,  CANCELERÍA DE ALUMINIO, PUERTAS DE TAMBOR, INSTALACIÓN ELÉCTRICA, INSTALACIÓN DE RED, INSTALACIÓN SANITARIA E INSTALACIÓN HIDRÁULICA, TEJA MEDIA CAÑA, PINTURA Y DEMÁS ACABADOS.
</t>
  </si>
  <si>
    <t>DESCRIPCION:</t>
  </si>
  <si>
    <t>PRESUPUESTO  DE OBRA 2017</t>
  </si>
  <si>
    <t>0001 TEOTITLAN DE FLORES MAGÓN</t>
  </si>
  <si>
    <t>545 TEOTITLAN DE FLORES MAGÓN</t>
  </si>
  <si>
    <t>04 TEOTITLAN</t>
  </si>
  <si>
    <t>01 CAÑADA</t>
  </si>
  <si>
    <t xml:space="preserve">NOMBRE DE LA OBRA: </t>
  </si>
  <si>
    <t>UNIVERSIDAD DE LA CAÑADA</t>
  </si>
  <si>
    <t>CADENA DE DESPLANTE CD2, CONCRETO F'C=200 KG/CM2, DE 28X30 CMS., ARMADA CON 4 VAR. DE 1/2" Y ESTRIBOS DEL No.2 @ 15 CMS. INCLUYE: CRUCE DE VARILLAS, CIMBRA COMUN, COLADO, VIBRADO, DESCIMBRADO.</t>
  </si>
  <si>
    <t>CIMBRA COMUN EN COLUMNAS Y MUROS,  CON MADERA DE PINO O  TRIPLAY DE PINO DE 16 MM. INCLUYE: HABILITADO, DESCIMBRADO. PLANTA BAJA Y ALTA, ELEVACIONES HASTA UNA ALTURA DE 11 MT.</t>
  </si>
  <si>
    <t>CIMBRA APARENTE EN COLUMNAS Y MUROS,  CON TRIPLAY DE PINO DE 16 MM. NUEVO, INCLUYE:  HABILITADO, DESCIMBRADO, CHAFLANES U OCHAVOS. PLANTA BAJA Y ALTA, ELEVACIONES HASTA UNA ALTURA DE 11 MT.</t>
  </si>
  <si>
    <t>MURO COMUN DE TABIQUE ROJO RECOCIDO DE 28 CM. DE ESPESOR CON TABIQUE DE 5X14X28 CMS., A PLOMO, ASENTADO CON CEMENTO-MORTERO-ARENA, PROP. 1/2:1:4 1/2, EN PLANTA BAJA Y ALTA, INCLUYE: ANDAMIOS Y ELEVACIONES HASTA UNA ALTURA DE 11 MTS., LIMPIEZA Y RETIRO DE SOBRANTES FUERA DE LA OBRA.</t>
  </si>
  <si>
    <t>SALIDA HIDRAULICA PARA LLAVE DE NARIZ DE 1/2" CON TUBERIA DE COBRE TIPO "M" DE 1/2", INCLUYE: CODO, TEE, REDUCCIONES, CONECTORES, LLAVE NARIZ INDIVIDUAL CON MANERAL PLANO CROMADA CON NIPLE Y CHAPETON 18L URREA CODIGO 0962,  RANURAS, RESANES, CONEXIÓNES, MATERIALES  MENORES, HERAMIENTA, MANO DE OBRA, PRUEBAS Y TODO LO NECESARIO PARA SU BUEN FUNCIONAMIENTO. LIMPIEZA DEL AREA DE TRABAJO.</t>
  </si>
  <si>
    <t>SUMINISTRO  Y COLOCACION DE TEJA DE BARRO RECOCIDO TIPO 1/2 CAÑA DE 15X30CM   CON  MORTERO  CEMENTO-ARENA 1:4; INCLUYE  CABALLETE EN CUMBRERA, ESQUINEROS, PERFILADO  Y EMBOQUILLADO CON MORTERO  CEMENTO-ARENA. 1:4, COLOR PARA CEMENTO, BARRENO DE 1/4 PARA VENTILACION INTERIOR ENTRE TEJA Y LOSA.</t>
  </si>
  <si>
    <t>CIM.0004</t>
  </si>
  <si>
    <t>EST.0009</t>
  </si>
  <si>
    <t>ACERO DE REFUERZO DE # 2 (ALAMBRON) FY=2530 KG/CM2, EN ESTRUCTURA, INCLUYE: SUMINISTRO, HABILITADO, ARMADO, TRASLAPES, GANCHOS. SILLETAS, ESCUADRAS, Y DESPERDICIOS. PLANTA BAJA Y ALTA, ELEVACIONES HASTA UNA ALTURA DE 11.00 MT.</t>
  </si>
  <si>
    <t>CADENA DE CONCRETO INTERMEDIA  F'C=200 KG/CM2, DE CC3. 14X20 CMS. SOBRE PUERTAS, VENTANAS Y EN MUROS CIEGOS AL CENTRO DE LA ALTURA TOTAL, ARMADA CON 4 VAR. DE 3/8" Y ESTRIBOS DEL No.2 , EXTREMOS 6@ 10 CM Y CENTRO @ 17 CM. EN PLANTA BAJA Y ALTA, INCLUYE: CRUCE DE VARILLAS, CIMBRADO COMUN, COLADO, VIBRADO, DESCIMBRADO, ANDAMIOS Y ELEVACIONES HASTA UNA ALTURA DE 11 MT.</t>
  </si>
  <si>
    <t xml:space="preserve">APLANADO EN MUROS DE TABIQUE, CON MEZCLA DE CEMENTO-ARENA PROPORCION 1:4 Y  GRANZON DE 3/8",  A PLOMO Y REGLA, ACABADO SERROTEADO, EN PLANTA BAJA Y ALTA, INCLUYE: ANDAMIOS Y ELEVACIONES HASTA UNA ALTURA DE 11 MT., REMATES, BOQUILLAS, RECORTE DE APLANADO PARA ZOCLO, HERRAMIENTA, MATERIALES Y MANO DE OBRA, LIMPIEZA Y RETIRO DE SOBRANTES FUERA DE LA OBRA. </t>
  </si>
  <si>
    <t>CADENA DE CERRAMIENTO CC1, CONCRETO F'C=200 KG/CM2 14X 30 CMS., ARMADA CON 4 VAR. DE 1/2" Y ESTRIBOS DEL No.2,  6 @ 10  AMBOS EXTREMOS Y CENTRO @ 17 CMS.  EN PLANTA ALTA, INCLUYE: CRUCE DE VARILLAS, COLADO, CON CONCRETO HECHO EN OBRA, VIBRADO, DESCIMBRADO, ANDAMIOS Y ELEVACIONES HASTA UNA ALTURA DE 11 MT.</t>
  </si>
  <si>
    <t>APLANADO FINO EN MUROS DE TABIQUE Y ELEMENTOS DE CONCRETO, CON MEZCLA DE CEMENTO-ARENA, PROP. 1:5 A PLOMO Y REGLA, CON LLANA DE MADERA, EN PLANTA BAJA Y ALTA, INCLUYE: ANDAMIOS Y ELEVACIONES A UNA ALTURA DE 11 MT., REMATES, BOQUILLAS, RECORTE DE APLANADO PARA ZOCLO, HERRAMIENTA, MATERIALES Y MANO DE OBRA, LIMPIEZA Y RETIRO DE SOBRANTES FUERA DE LA OBRA. TERMINADO  CON ESPONJA.</t>
  </si>
  <si>
    <t>SUMINISTRO Y COLOCACIÓN DE IMPERMEABILIZANTES EN AZOTEAS TIPO FESTER TERRACOTA EN TRES CAPAS  EN FRIO CON MEMBRANA FESTER FLEX O SIMILAR REFORZADA,  CON RIEGO DE ARENA PARA RECIBIR TEJA.  INCLUYE: PRIMARIO SELLA POROS,  BARRIDO DEL AREA, TRASLAPES, CHAFLANES, MATERIAL, ELEVACIONES A UNA ALTURA DE 11 MT., MANO DE OBRA, HERRAMIENTAS Y TODO LO NECESARIO PARA SU CORRECTA APLICACION.</t>
  </si>
  <si>
    <t>ESCALONES DE CONCRETO F'C=250 KG/CM2., DE 35 CMS. DE HUELLA Y 17 CMS. DE PERALTE, ACABADO PULIDO RAYADO CON BROCHA, COLOCAR ESTE MISMO ACABADO EN DESCANSO, FORJADO DE NARIZ CON CIMBRA APARENTE DE 7X5 CMS., ARMADA CON VARILLA DEL No. 3 @ 20 CMS. AMBOS SENTIDOS, INCLUYE: FORJADO DE NARIZ DE LOSA DE ENTREPISO Y DESCANSO, VER DETALLE EN PLANOS.</t>
  </si>
  <si>
    <t>PREPARACIÓN  EN LOSA DE CONCRETO PARA RECIBIR IMPERMEABILIZANTE, CON FIRME DE CONCRETO F'C=150KG/CM² PARA DAR DESNIVEL  DE 2% DE PENDIENTE, ESPESOR  MINIMO DE 4 CM, MALLA ELECTROSOLDADA 6 6-1O 1O Y MALLA DE GALLINERO EN LA SECCION MAS DELGADA; INCLUYE: MATERIALES, NIVELADO, MAESTREADO, CHAFLAN, AFINE DE SUPERFICIE PARA RECIBIR IMPERMEABILIZANTE,CURADO, MATERIAL, ELEVACIONES, MANO DE OBRA, HERRAMIENTA Y LIMPIEZA DE ÁREA DE TRABAJO. (SE DEBERA DE CONSIDERAR PARA ESTE TRABAJO POR CADA 50 KG DE CEMENTO 100 GRAMOS DE FIBRAS SINTETICAS).</t>
  </si>
  <si>
    <t xml:space="preserve">SUMINISTRO Y COLOCACION DE PUERTAS  DE ACCESO P1 Y SECCION FIJA, CON CANCELERIA  DE ALUMINIO ANODIZADO NATURAL  DE 3" FIJADA  CON TAQUETES Y TORNILLOS SEGÚN DETALLES Y ESPECIFICACIONES  DE PROYECTO  INCLUYE: CRISTAL FILTRASOL  DE 6 MM, BISAGRAS HIDRAULICA  DE PISO, CHAPA PHILIPS   Y TODO LO NECESARIO PARA SU BUEN  FUNCIONAMIENTO. </t>
  </si>
  <si>
    <t>SUMINISTRO Y COLOCACION DE VENTANAS DE CANCELERIA DE ALUMINIO ANODIZADO NATURAL DE 3", FIJADA CON TAQUETES Y TORNILLOS SEGÚN DETALLES Y ESPECIFICACIONES DE PLANO. INCLUYE: CRISTAL FILTRASOL  DE 6 MM. SEGUROS DE EMBUTIDO, RIELES Y JALADERAS EN VENTANAS, SELLADO CON SILICON Y SELLADOR ACRILASTIC EN MARCOS Y TODO LO NECERARIO PARA SU BUEN FUNCIONAMIENTO.</t>
  </si>
  <si>
    <t xml:space="preserve">SUMINISTRO Y COLOCACION DE LUMINARIA ÓPTICA EUROPEA, SOBREPONER M51 CÓDIGO OF4063BBFB DE 2X16 WATTS, LUMINARIO DE ACERO FORMADO, REFLECTOR DE ALUMINIO SEMIESPECULAR. LOUVER DE ALUMINIO SEMIESPECULAR M51,1'X4', T5 LED, MARCA CONSTRULITA. INCLUYE: FIJACION, CONEXIÓNES Y PRUEBAS. </t>
  </si>
  <si>
    <t>SUMINISTRO Y COLOCACION DE LUMINARIA CUADRUM / ILUMINACIÓN DE CONTRASTE, SUSPENDER, CÓDIGO OF8002BBFB COLOR BLANCO, 2X26 WATTS, LUMINARIO DE ALUMINIO EXTRUIDO. LOUVER SEMIESPECULAR, LED, T5 LED,  MARCA CONSTRULITA. INCLUYE: CONEXIÓNES Y PRUEBAS.</t>
  </si>
  <si>
    <t>SUMINISTRO Y COLOCACION DE LUMINARIA ÓPTICA EUROPEA, SOBREPONER M2, CÓDIGO OF4011BBFA DE 3X10 WATTS, LUMINARIO DE ACERO FORMADO, ÓPTICA M2. LOUVER DE ALUMINIO SEMIESPECULAR 2'X2' TAPAS FRONTALES TERMOPLASTICAS, CORTADORES DE ALUMINIO ESTRIADO, T8 LED, MARCA CONSTRULITA.  INCLUYE: FIJACION, CONEXIÓNES Y PRUEBAS.</t>
  </si>
  <si>
    <t xml:space="preserve">SUMINISTRO Y COLOCACION DE LUMINARIO DE SOBREPONER MURO/PISO, CÓDIGO OU6045GBFA DE 2X10 WATTS, LUMINARIO DE ALUMINIO INYECTADO. DIFUSOR ACRÍLICO FROSTED, LED A19, MARCA CONSTRULITA. INCLUYE: FIJACION, CONEXIÓNES Y PRUEBAS. </t>
  </si>
  <si>
    <t xml:space="preserve">SUMINISTRO Y COLOCACION DE LUMINARIOS DE SOBREPONER MURO/PISO CÓDIGO RE6027GBFA DE 10 WATTS, LUMINARIO EN ALUMINIO INYECTADO. DIFUSOR DE TERMOPLASTICO. ATENUACIÓN EN LINEA LED A19, MARCA CONSTRULITA.  INCLUYE: FIJACION, CONEXIÓNES Y PRUEBAS. </t>
  </si>
  <si>
    <t>PLANTILLA DE CONCRETO HECHO EN OBRA F'C=100 KG/CM2 DE 5 CM DE ESPESOR, INCLUYE; VACIADO, HERRAMIENTA, MATERIAL Y MANO DE OBRA.</t>
  </si>
  <si>
    <t>PLANTILLA DE CONCRETO HECHO EN OBRA F'C=100KG/CM2 DE 8 CM DE ESPESOR, INCLUYE; VACIADO, HERRAMIENTA, MATERIAL Y MANO DE OBRA.</t>
  </si>
  <si>
    <t>ACERO REFUERZO EN CIMENTACION DIAM. #3 FY=4200 KG/CM2 INCLUYENDO LOS TRASLAPES, SILLETAS, GANCHOS, ESCUADRAS Y DESPERDICIOS NECESARIOS, SUMINISTRO, HABILITADO,  ARMADO Y PRUEBAS DE LABORATORIO.</t>
  </si>
  <si>
    <t>ACERO REFUERZO EN CIMENTACION DIAM. #4 FY=4200 KG/CM2 INCLUYENDO LOS TRASLAPES, SILLETAS, GANCHOS, ESCUADRAS Y DESPERDICIOS NECESARIOS,   SUMINISTRO, HABILITADO,  ARMADO Y PRUEBAS DE LABORATORIO.</t>
  </si>
  <si>
    <t>ACERO REFUERZO EN CIMENTACION DIAM. #5 FY=4200 KG/CM2. INCLUYENDO LOS TRASLAPES, SILLETAS, GANCHOS, ESCUADRAS Y DESPERDICIOS NECESARIOS,  SUMINISTRO, HABILITADO,  ARMADO Y PRUEBAS DE LABORATORIO.</t>
  </si>
  <si>
    <t>CONCRETO PREMEZCLADO F'C=250 KG/CM2 EN CIMENTACIÓN T.M.A. 3/4", REVENIMIENTO DE 14+- 2 CMS.,  INCLUYE; COLOCADO, VIBRADO Y CURADO, PRUEBAS DE LABORATORIO (1 MUESTRA DE 3 CILINDROS POR CADA 7 M3)</t>
  </si>
  <si>
    <t>CONCRETO HECHO EN OBRA F'C=250 KG/CM2  EN CIMENTACIÓN, T.M.A. 3/4", REVENIMIENTO 14+- 2 CMS., INCLUYE: COLADO, VIBRADO Y CURADO, PRUEBAS DE LABORATORIO (UNA MUESTRA DE 3 CILINDROS POR CADA COLADO).</t>
  </si>
  <si>
    <t>MURETE DE ENRASE DE 28 CM. DE ESPESOR EN CIMENTACION CON TABIQUE DE CONCRETO (TIPO PESADO) DE 10X14X28 CM. ASENTADO CON MORTERO CEM-ARENA 1:5</t>
  </si>
  <si>
    <t>RELLENO DE MATERIAL INERTE TRAIDO DE BANCO, CALIDAD SUB BASE, COMPACTADO CON BAILARINA O PLACA VIBRATORIA  Y AGUA, EN CAPAS DE 30 CM DE ESPESOR. AL 90% DE SU P.V.S., INCLUYE: ACARREOS DENTRO DE OBRA, EXTRACCION DE 8 MUESTRAS DE LA COMPACIDAD PARA PRESENTAR PRUEBAS DE LABORATORIO.</t>
  </si>
  <si>
    <t>CIMBRA EN TRABES  Y/O CADENAS DE CERRAMIENTO CC, AREA DE VENTANAS, CON TRIPLAY DE PINO DE 6 MM., (CERCHA DE MADERA), O CIMBRA METALICA, ACABADO COMUN, EN PLANTA BAJA Y ALTA, INCLUYE: REFUERZOS DE MADERA O METALICOS, CIMBRADO, DESCIMBRADO, MATERIAL, MANO DE OBRA, EQUIPO Y HERRAMIENTA.</t>
  </si>
  <si>
    <t>ACERO DE REFUERZO DIAM.#3 FY= 4200 KG/CM2 EN ESTRUCTURA, INCLUYENDO LOS TRASLAPES, SILLETAS, GANCHOS, ESCUADRAS Y DESPERDICIOS NECESARIOS, SUMINISTRO, HABILITADO,  ARMADO, PRUEBAS DE LABORATORIO. PLANTA BAJA Y ALTA, ELEVACIONES HASTA UNA ALTURA DE 11.00 MT</t>
  </si>
  <si>
    <t>ACERO DE REFUERZO DIAM.#4 FY= 4200 KG/CM2 EN ESTRUCTURA, INCLUYENDO LOS TRASLAPES, SILLETAS, GANCHOS, ESCUADRAS Y DESPERDICIOS NECESARIOS,   SUMINISTRO, HABILITADO,  ARMADO, PRUEBAS DE LABORATORIO. PLANTA BAJA Y ALTA, ELEVACIONES HASTA UNA ALTURA DE 11.00 MT</t>
  </si>
  <si>
    <t>ACERO DE REFUERZO DIAM.#5 FY= 4200 KG/CM2 EN ESTRUCTURA, INCLUYENDO LOS TRASLAPES, SILLETAS, GANCHOS, ESCUADRAS Y DESPERDICIOS NECESARIOS,   SUMINISTRO, HABILITADO,  ARMADO, PRUEBAS DE LABORATORIO. PLANTA BAJA Y ALTA, ELEVACIONES HASTA UNA ALTURA DE 11.00 MTS</t>
  </si>
  <si>
    <t>CONCRETO PREMEZCLADO F'C=250 KG/CM2  EN ESTRUCTURA Y LOSAS DE ENTREPISO Y AZOTEA, T.M.A. 3/4", REVENIMIENTO 14+- 2 CMS., INCLUYE: COLADO MONOLITICAMENTE CON TRABES Y CADENAS DE CERRAMIENTO, VIBRADO Y CURADO DE 7 DIAS COMO MINIMO, EN LOSAS INCLINADAS INCLUIR AFINE Y ACABADO PARA RECIBIR IMPERMEABILIZANTE, PRUEBAS DE LABORATORIO (UNA MUESTRA DE 3 CILINDROS POR CADA 7 M3), ELEVACIONES HASTA UNA ALTURA DE 11.00 MT.</t>
  </si>
  <si>
    <t>CONCRETO HECHO EN OBRA F'C=250 KG/CM2  EN ESTRUCTURA (COLUMNAS, MUROS, RAMPAS, LOSAS), T.M.A. 3/4", REVENIMIENTO 14+- 2 CMS., INCLUYE: COLADO, VIBRADO Y CURADO, PRUEBAS DE LABORATORIO (UNA MUESTRA DE 3 CILINDROS POR CADA COLADO), ELEVACIONES HASTA UNA ALTURA DE 11.00 MT</t>
  </si>
  <si>
    <t>MURO COMUN DE EN PLANTA ALTA, TABIQUE ROJO RECOCIDO DE 14 CM. DE ESPESOR CON TABIQUE DE 5X14X28 CMS., A PLOMO, ASENTADO CON CEMENTO-MORTERO-ARENA, PROP. 1/2:1:4 1/2, INCLUYE: ANDAMIOS Y ELEVACIONES HASTA UNA ALTURA DE 11 MTS., LIMPIEZA Y RETIRO DE SOBRA</t>
  </si>
  <si>
    <t>CASTILLOS DE CONCRETO F'C=200 KG/CM2, TIPO K0 DE 14 x 15 CM., ARMADO CON 4 VARS 3/8" Y EST. 1/4" ES=6@10, TC=@17 Y EI=6@10 CMS., EN PLANTA BAJA Y ALTA, INCLUYE: CRUCES DE VARILLAS, CIMBRADO COMUN, COLADO, VIBRADO, DESCIMBRADO, ANDAMIOS Y ELEVACIONES HASTA UNA ALTURA DE 11.00</t>
  </si>
  <si>
    <t>CASTILLOS DE CONCRETO F'C=200 KG/CM2, TIPO K1 DE 14 x 21 CM., ARMADO CON 4 VARS. 3/8" Y EST. 1/4" ES=6@10, TC=@17 Y EI=6@10 CMS., EN PLANTA BAJA Y ALTA, INCLUYE: CRUCES DE VARILLAS, CIMBRADO COMUN, COLADO, VIBRADO, DESCIMBRADO, ANDAMIOS Y ELEVACIONES HASTA UNA ALTURA DE 11.00 MTS</t>
  </si>
  <si>
    <t>CASTILLOS DE CONCRETO F'C=200 KG/CM2, TIPO K2 DE 14 x 25 CM. ARMADO CON 4 VARS 1/2" Y EST. 1/4" ES=6@10, TC=@17 Y EI=6@10 CMS., EN PLANTA BAJA Y ALTA, INCLUYE; CRUCES DE VARILLAS, CIMBRADO COMUN, COLADO, VIBRADO, DESCIMBRADO, ANDAMIOS Y ELEVACIONES HASTA UNA ALTURA DE 11.00 MTS</t>
  </si>
  <si>
    <t>CADENA DE CERRAMIENTO CC1, CONCRETO F'C=250 KG/CM2 14X 30 CMS., ARMADA CON 4 VAR. DE 1/2" Y ESTRIBOS DEL No.2,  6 @ 10  AMBOS EXTREMOS Y CENTRO @ 17 CMS. EN PLANTA BAJA Y ALTA, INCLUYE: CRUCE DE VARILLAS, CIMBRA COMUN, COLADO MONOLITICAMENTE CON LAS LOSA, CON CONCRETO PREMEZCLADO, VIBRADO, ANDAMIOS Y ELEVACIONES HASTA UNA ALTURA DE 11 MT.( ALTURA DE CC1 - ESPESOR DE LOSA)</t>
  </si>
  <si>
    <t>CADENA DE CERRAMIENTO CC2, CONCRETO F'C=250 KG/CM2 28X30 CMS., ARMADA CON 4 VAR. DE 1/2" Y ESTRIBOS DEL No.2 , 6 @ 10  AMBOS EXTREMOS Y CENTRO @ 17 CMS. EN PLANTA BAJA Y ALTA, INCLUYE: CRUCE DE VARILLAS,  CIMBRA COMUN, COLADO MONOLITICAMENTE CON LAS LOSA, CON CONCRETO PREMEZCLADO, VIBRADO, DESCIMBRADO,  ANDAMIOS Y ELEVACIONES HASTA UNA ALTURA DE 11 MT.</t>
  </si>
  <si>
    <t>ZOCLO DE CONCRETO F`C=200 KG/CM2, DE 15X15 CM. ARMADO CON 2 VARILLAS DE 3/8", GRAPAS # 2  @ 15 CM. INCLUYE: CIMBRA APARENTE,COLADO, DESCIMBRADO Y CRUCES DE VARILLAS, ANCLARLAS A CADENAS Y/O CASTILLOS, VER  DETALLE EN PLANO ESTRUCTURAL.</t>
  </si>
  <si>
    <t>CADENA (MV) DE CONCRETO F`C=200 KG/CM2, DE 10X14 CM. ARMADO CON 2 VARILLAS DE 3/8", GRAPAS # 2  @ 20 CM. INCLUYE:  CIMBRA COMUN,COLADO, DESCIMBRADO Y CRUCES DE VARILLAS, ANCLARLAS A CASTILLOS.</t>
  </si>
  <si>
    <t>SUMINISTRO Y COLOCACION DE LAMBRIN DE AZULEJO  ARIZONA GOLDEN ESMALTADO DE 20 X 40 CMS. DE PRIMERA CALIDAD ETT ALTO, PEI IV,  MCA. INTERCERAMIC, ADHESIVO PEGA AZULEJO  INTERCERAMIC,  COLOCADO HORIZONTALMENTE, A PLOMO Y A HILO,  JUNTEADO CON BOQUILLA SIN ATENA INTERCERAMIC A HUESO, UNA ALTURA DE  1.80 MTS SOBRE NIVEL DE PISO TERMINADO. INCLUYE: NIVELACION, RECORTES, DESPEDICIO, REMATES, LIMPIEZA, MANO DE OBRA, EQUIPO, RETIRO DE MATERIAL SOBRANTE FUERA  DE LA  OBRA Y TODO LO NECESARIO PARA SU CORRECTA INSTALACION.</t>
  </si>
  <si>
    <t>SUMINISTRO  Y  COLOCACION DE MAMPARAS  DE ALUMINIO NATURAL DE  2" Y PLASTICO ACRILICO, CON PUERTA  DE 60 CM ABATIBLE COLOCADOS  A 20 CMS DE N.P.T.  Y 1.80 DE ALTURA TOTAL INCLUYE: TODO  LO  NECESARIO  PARA  SU CORRECTA  INSTALACION.</t>
  </si>
  <si>
    <t>ALB.0018</t>
  </si>
  <si>
    <t>(IMPORTE CON LETRAS 00/100 M.N.)</t>
  </si>
  <si>
    <t>CATALOGO DE CONCEPTOS/PRESUPUESTO</t>
  </si>
  <si>
    <t>CIM.0002</t>
  </si>
  <si>
    <t>CIM.0003</t>
  </si>
  <si>
    <t>ALB.0009</t>
  </si>
  <si>
    <t>ALB.00222</t>
  </si>
  <si>
    <t>ALB.0024</t>
  </si>
</sst>
</file>

<file path=xl/styles.xml><?xml version="1.0" encoding="utf-8"?>
<styleSheet xmlns="http://schemas.openxmlformats.org/spreadsheetml/2006/main">
  <numFmts count="4">
    <numFmt numFmtId="44" formatCode="_-&quot;$&quot;* #,##0.00_-;\-&quot;$&quot;* #,##0.00_-;_-&quot;$&quot;* &quot;-&quot;??_-;_-@_-"/>
    <numFmt numFmtId="43" formatCode="_-* #,##0.00_-;\-* #,##0.00_-;_-* &quot;-&quot;??_-;_-@_-"/>
    <numFmt numFmtId="164" formatCode="_-[$€-2]* #,##0.00_-;\-[$€-2]* #,##0.00_-;_-[$€-2]* &quot;-&quot;??_-"/>
    <numFmt numFmtId="165" formatCode="_-* #,##0.0_-;\-* #,##0.0_-;_-* &quot;-&quot;??_-;_-@_-"/>
  </numFmts>
  <fonts count="17">
    <font>
      <sz val="10"/>
      <name val="Arial"/>
    </font>
    <font>
      <sz val="11"/>
      <color theme="1"/>
      <name val="Calibri"/>
      <family val="2"/>
      <scheme val="minor"/>
    </font>
    <font>
      <sz val="10"/>
      <name val="Arial"/>
      <family val="2"/>
    </font>
    <font>
      <b/>
      <sz val="8"/>
      <name val="Arial Narrow"/>
      <family val="2"/>
    </font>
    <font>
      <sz val="8"/>
      <name val="Arial Narrow"/>
      <family val="2"/>
    </font>
    <font>
      <sz val="7"/>
      <name val="Arial Narrow"/>
      <family val="2"/>
    </font>
    <font>
      <b/>
      <sz val="10"/>
      <name val="Arial Narrow"/>
      <family val="2"/>
    </font>
    <font>
      <b/>
      <sz val="7"/>
      <name val="Arial Narrow"/>
      <family val="2"/>
    </font>
    <font>
      <sz val="10"/>
      <name val="Arial"/>
      <family val="2"/>
    </font>
    <font>
      <b/>
      <sz val="14"/>
      <name val="Arial Narrow"/>
      <family val="2"/>
    </font>
    <font>
      <sz val="10"/>
      <name val="Arial Narrow"/>
      <family val="2"/>
    </font>
    <font>
      <b/>
      <sz val="9"/>
      <name val="Arial Narrow"/>
      <family val="2"/>
    </font>
    <font>
      <sz val="8"/>
      <color theme="1"/>
      <name val="Arial Narrow"/>
      <family val="2"/>
    </font>
    <font>
      <b/>
      <sz val="14"/>
      <name val="Arial Black"/>
      <family val="2"/>
    </font>
    <font>
      <sz val="8"/>
      <color rgb="FFFF0000"/>
      <name val="Arial Narrow"/>
      <family val="2"/>
    </font>
    <font>
      <sz val="10"/>
      <name val="MS Sans Serif"/>
      <family val="2"/>
    </font>
    <font>
      <sz val="8"/>
      <name val="Arial"/>
      <family val="2"/>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249977111117893"/>
        <bgColor indexed="64"/>
      </patternFill>
    </fill>
  </fills>
  <borders count="22">
    <border>
      <left/>
      <right/>
      <top/>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ck">
        <color indexed="64"/>
      </top>
      <bottom/>
      <diagonal/>
    </border>
    <border>
      <left style="medium">
        <color indexed="64"/>
      </left>
      <right/>
      <top style="medium">
        <color indexed="64"/>
      </top>
      <bottom style="medium">
        <color indexed="64"/>
      </bottom>
      <diagonal/>
    </border>
    <border>
      <left/>
      <right style="medium">
        <color indexed="64"/>
      </right>
      <top style="thick">
        <color indexed="64"/>
      </top>
      <bottom/>
      <diagonal/>
    </border>
    <border>
      <left/>
      <right/>
      <top style="thin">
        <color indexed="64"/>
      </top>
      <bottom style="thin">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s>
  <cellStyleXfs count="15">
    <xf numFmtId="0" fontId="0" fillId="0" borderId="0"/>
    <xf numFmtId="0" fontId="8" fillId="0" borderId="0"/>
    <xf numFmtId="44" fontId="8" fillId="0" borderId="0" applyFont="0" applyFill="0" applyBorder="0" applyAlignment="0" applyProtection="0"/>
    <xf numFmtId="164" fontId="8"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 fillId="0" borderId="0"/>
    <xf numFmtId="0" fontId="15" fillId="0" borderId="0"/>
    <xf numFmtId="43" fontId="2" fillId="0" borderId="0" applyFont="0" applyFill="0" applyBorder="0" applyAlignment="0" applyProtection="0"/>
    <xf numFmtId="43" fontId="2" fillId="0" borderId="0" applyFont="0" applyFill="0" applyBorder="0" applyAlignment="0" applyProtection="0"/>
  </cellStyleXfs>
  <cellXfs count="183">
    <xf numFmtId="0" fontId="0" fillId="0" borderId="0" xfId="0"/>
    <xf numFmtId="0" fontId="9" fillId="0" borderId="0" xfId="4" applyFont="1" applyBorder="1" applyAlignment="1">
      <alignment horizontal="center" vertical="top"/>
    </xf>
    <xf numFmtId="0" fontId="10" fillId="0" borderId="0" xfId="4" applyFont="1" applyAlignment="1">
      <alignment vertical="top"/>
    </xf>
    <xf numFmtId="1" fontId="7" fillId="0" borderId="6" xfId="4" applyNumberFormat="1" applyFont="1" applyFill="1" applyBorder="1" applyAlignment="1">
      <alignment horizontal="right" vertical="top" wrapText="1"/>
    </xf>
    <xf numFmtId="0" fontId="10" fillId="0" borderId="0" xfId="4" applyFont="1" applyBorder="1" applyAlignment="1">
      <alignment vertical="top"/>
    </xf>
    <xf numFmtId="1" fontId="7" fillId="0" borderId="6" xfId="4" applyNumberFormat="1" applyFont="1" applyBorder="1" applyAlignment="1">
      <alignment horizontal="left" vertical="top"/>
    </xf>
    <xf numFmtId="0" fontId="5" fillId="0" borderId="0" xfId="4" applyFont="1" applyBorder="1" applyAlignment="1">
      <alignment horizontal="left" vertical="top"/>
    </xf>
    <xf numFmtId="0" fontId="7" fillId="0" borderId="0" xfId="4" applyFont="1" applyBorder="1" applyAlignment="1">
      <alignment horizontal="left" vertical="top"/>
    </xf>
    <xf numFmtId="1" fontId="10" fillId="0" borderId="6" xfId="4" applyNumberFormat="1" applyFont="1" applyBorder="1" applyAlignment="1">
      <alignment horizontal="center" vertical="top"/>
    </xf>
    <xf numFmtId="0" fontId="10" fillId="0" borderId="0" xfId="4" applyFont="1" applyBorder="1" applyAlignment="1">
      <alignment horizontal="center" vertical="top"/>
    </xf>
    <xf numFmtId="4" fontId="10" fillId="0" borderId="0" xfId="4" applyNumberFormat="1" applyFont="1" applyBorder="1" applyAlignment="1">
      <alignment horizontal="right" vertical="top"/>
    </xf>
    <xf numFmtId="0" fontId="10" fillId="0" borderId="7" xfId="4" applyFont="1" applyBorder="1" applyAlignment="1">
      <alignment horizontal="right" vertical="top"/>
    </xf>
    <xf numFmtId="1" fontId="11" fillId="3" borderId="8" xfId="4" applyNumberFormat="1" applyFont="1" applyFill="1" applyBorder="1" applyAlignment="1">
      <alignment horizontal="center" vertical="top"/>
    </xf>
    <xf numFmtId="0" fontId="11" fillId="3" borderId="10" xfId="4" applyFont="1" applyFill="1" applyBorder="1" applyAlignment="1">
      <alignment horizontal="center" vertical="top" wrapText="1"/>
    </xf>
    <xf numFmtId="0" fontId="11" fillId="3" borderId="10" xfId="4" applyFont="1" applyFill="1" applyBorder="1" applyAlignment="1">
      <alignment horizontal="center" vertical="top"/>
    </xf>
    <xf numFmtId="4" fontId="11" fillId="3" borderId="10" xfId="4" applyNumberFormat="1" applyFont="1" applyFill="1" applyBorder="1" applyAlignment="1">
      <alignment horizontal="center" vertical="top"/>
    </xf>
    <xf numFmtId="0" fontId="11" fillId="3" borderId="9" xfId="4" applyFont="1" applyFill="1" applyBorder="1" applyAlignment="1">
      <alignment horizontal="center" vertical="top"/>
    </xf>
    <xf numFmtId="0" fontId="4" fillId="0" borderId="6" xfId="4" applyFont="1" applyBorder="1" applyAlignment="1">
      <alignment vertical="top"/>
    </xf>
    <xf numFmtId="0" fontId="4" fillId="0" borderId="0" xfId="4" applyFont="1" applyBorder="1" applyAlignment="1">
      <alignment vertical="top"/>
    </xf>
    <xf numFmtId="4" fontId="4" fillId="0" borderId="0" xfId="4" applyNumberFormat="1" applyFont="1" applyBorder="1" applyAlignment="1">
      <alignment vertical="top"/>
    </xf>
    <xf numFmtId="0" fontId="4" fillId="0" borderId="7" xfId="4" applyFont="1" applyBorder="1" applyAlignment="1">
      <alignment vertical="top"/>
    </xf>
    <xf numFmtId="0" fontId="11" fillId="4" borderId="3" xfId="4" applyFont="1" applyFill="1" applyBorder="1" applyAlignment="1">
      <alignment vertical="top"/>
    </xf>
    <xf numFmtId="0" fontId="11" fillId="4" borderId="4" xfId="4" applyFont="1" applyFill="1" applyBorder="1" applyAlignment="1">
      <alignment vertical="top"/>
    </xf>
    <xf numFmtId="0" fontId="11" fillId="4" borderId="5" xfId="4" applyFont="1" applyFill="1" applyBorder="1" applyAlignment="1">
      <alignment vertical="top"/>
    </xf>
    <xf numFmtId="0" fontId="10" fillId="0" borderId="0" xfId="4" applyFont="1" applyFill="1" applyAlignment="1">
      <alignment vertical="top"/>
    </xf>
    <xf numFmtId="0" fontId="11" fillId="0" borderId="14" xfId="4" applyFont="1" applyFill="1" applyBorder="1" applyAlignment="1">
      <alignment vertical="top"/>
    </xf>
    <xf numFmtId="0" fontId="11" fillId="0" borderId="16" xfId="4" applyFont="1" applyFill="1" applyBorder="1" applyAlignment="1">
      <alignment vertical="top"/>
    </xf>
    <xf numFmtId="0" fontId="4" fillId="0" borderId="0" xfId="4" applyFont="1" applyFill="1" applyBorder="1" applyAlignment="1" applyProtection="1">
      <alignment horizontal="justify" vertical="top" wrapText="1"/>
      <protection locked="0"/>
    </xf>
    <xf numFmtId="0" fontId="4" fillId="0" borderId="0" xfId="8" applyNumberFormat="1" applyFont="1" applyFill="1" applyBorder="1" applyAlignment="1" applyProtection="1">
      <alignment horizontal="center" vertical="top" wrapText="1"/>
      <protection locked="0"/>
    </xf>
    <xf numFmtId="43" fontId="4" fillId="0" borderId="0" xfId="9" applyFont="1" applyFill="1" applyBorder="1" applyAlignment="1" applyProtection="1">
      <alignment horizontal="center" vertical="top" wrapText="1"/>
      <protection locked="0"/>
    </xf>
    <xf numFmtId="43" fontId="4" fillId="0" borderId="0" xfId="10" applyFont="1" applyFill="1" applyBorder="1" applyAlignment="1">
      <alignment horizontal="center" vertical="top"/>
    </xf>
    <xf numFmtId="43" fontId="4" fillId="0" borderId="7" xfId="9" applyFont="1" applyFill="1" applyBorder="1" applyAlignment="1" applyProtection="1">
      <alignment horizontal="center" vertical="top"/>
      <protection locked="0"/>
    </xf>
    <xf numFmtId="0" fontId="4" fillId="0" borderId="0" xfId="4" applyFont="1" applyFill="1" applyBorder="1" applyAlignment="1" applyProtection="1">
      <alignment horizontal="center" vertical="top" wrapText="1"/>
      <protection locked="0"/>
    </xf>
    <xf numFmtId="0" fontId="4" fillId="0" borderId="0" xfId="4" applyFont="1" applyFill="1" applyBorder="1" applyAlignment="1" applyProtection="1">
      <alignment horizontal="left" vertical="top" wrapText="1"/>
      <protection locked="0"/>
    </xf>
    <xf numFmtId="0" fontId="4" fillId="0" borderId="7" xfId="4" applyFont="1" applyFill="1" applyBorder="1" applyAlignment="1" applyProtection="1">
      <alignment horizontal="right" vertical="top"/>
      <protection locked="0"/>
    </xf>
    <xf numFmtId="43" fontId="10" fillId="0" borderId="0" xfId="4" applyNumberFormat="1" applyFont="1" applyFill="1" applyAlignment="1">
      <alignment vertical="top"/>
    </xf>
    <xf numFmtId="0" fontId="10" fillId="0" borderId="0" xfId="4" applyFont="1" applyAlignment="1">
      <alignment horizontal="right" vertical="top"/>
    </xf>
    <xf numFmtId="43" fontId="3" fillId="0" borderId="7" xfId="9" applyFont="1" applyFill="1" applyBorder="1" applyAlignment="1" applyProtection="1">
      <alignment horizontal="center" vertical="top"/>
      <protection locked="0"/>
    </xf>
    <xf numFmtId="0" fontId="4" fillId="0" borderId="10" xfId="4" applyFont="1" applyFill="1" applyBorder="1" applyAlignment="1" applyProtection="1">
      <alignment horizontal="justify" vertical="top" wrapText="1"/>
      <protection locked="0"/>
    </xf>
    <xf numFmtId="0" fontId="4" fillId="0" borderId="10" xfId="8" applyNumberFormat="1" applyFont="1" applyFill="1" applyBorder="1" applyAlignment="1" applyProtection="1">
      <alignment horizontal="center" vertical="top" wrapText="1"/>
      <protection locked="0"/>
    </xf>
    <xf numFmtId="43" fontId="4" fillId="0" borderId="10" xfId="9" applyFont="1" applyFill="1" applyBorder="1" applyAlignment="1" applyProtection="1">
      <alignment horizontal="center" vertical="top" wrapText="1"/>
      <protection locked="0"/>
    </xf>
    <xf numFmtId="43" fontId="4" fillId="0" borderId="10" xfId="10" applyFont="1" applyFill="1" applyBorder="1" applyAlignment="1">
      <alignment horizontal="center" vertical="top"/>
    </xf>
    <xf numFmtId="43" fontId="4" fillId="0" borderId="9" xfId="9" applyFont="1" applyFill="1" applyBorder="1" applyAlignment="1" applyProtection="1">
      <alignment horizontal="center" vertical="top"/>
      <protection locked="0"/>
    </xf>
    <xf numFmtId="0" fontId="11" fillId="4" borderId="4" xfId="4" applyFont="1" applyFill="1" applyBorder="1" applyAlignment="1">
      <alignment horizontal="justify" vertical="top"/>
    </xf>
    <xf numFmtId="0" fontId="11" fillId="4" borderId="4" xfId="4" applyFont="1" applyFill="1" applyBorder="1" applyAlignment="1">
      <alignment horizontal="center" vertical="top"/>
    </xf>
    <xf numFmtId="0" fontId="3" fillId="0" borderId="0" xfId="4" applyFont="1" applyFill="1" applyBorder="1" applyAlignment="1" applyProtection="1">
      <alignment horizontal="justify" vertical="top"/>
      <protection locked="0"/>
    </xf>
    <xf numFmtId="0" fontId="3" fillId="0" borderId="0" xfId="8" applyNumberFormat="1" applyFont="1" applyFill="1" applyBorder="1" applyAlignment="1" applyProtection="1">
      <alignment horizontal="center" vertical="top" wrapText="1"/>
      <protection locked="0"/>
    </xf>
    <xf numFmtId="43" fontId="3" fillId="0" borderId="0" xfId="9" applyFont="1" applyFill="1" applyBorder="1" applyAlignment="1" applyProtection="1">
      <alignment horizontal="center" vertical="top" wrapText="1"/>
      <protection locked="0"/>
    </xf>
    <xf numFmtId="0" fontId="4" fillId="0" borderId="0" xfId="4" applyFont="1" applyFill="1" applyBorder="1" applyAlignment="1">
      <alignment horizontal="center" vertical="top"/>
    </xf>
    <xf numFmtId="43" fontId="3" fillId="0" borderId="0" xfId="9" applyFont="1" applyFill="1" applyBorder="1" applyAlignment="1" applyProtection="1">
      <alignment horizontal="center" vertical="top"/>
      <protection locked="0"/>
    </xf>
    <xf numFmtId="43" fontId="3" fillId="0" borderId="0" xfId="9" applyFont="1" applyFill="1" applyBorder="1" applyAlignment="1" applyProtection="1">
      <alignment horizontal="right" vertical="top"/>
      <protection locked="0"/>
    </xf>
    <xf numFmtId="0" fontId="4" fillId="0" borderId="10" xfId="4" applyFont="1" applyFill="1" applyBorder="1" applyAlignment="1">
      <alignment horizontal="center" vertical="top"/>
    </xf>
    <xf numFmtId="43" fontId="3" fillId="0" borderId="10" xfId="9" applyFont="1" applyFill="1" applyBorder="1" applyAlignment="1" applyProtection="1">
      <alignment horizontal="center" vertical="top"/>
      <protection locked="0"/>
    </xf>
    <xf numFmtId="43" fontId="3" fillId="0" borderId="9" xfId="9" applyFont="1" applyFill="1" applyBorder="1" applyAlignment="1" applyProtection="1">
      <alignment horizontal="center" vertical="top"/>
      <protection locked="0"/>
    </xf>
    <xf numFmtId="43" fontId="4" fillId="0" borderId="0" xfId="9" applyFont="1" applyFill="1" applyBorder="1" applyAlignment="1" applyProtection="1">
      <alignment horizontal="center" vertical="top"/>
      <protection locked="0"/>
    </xf>
    <xf numFmtId="0" fontId="14" fillId="0" borderId="0" xfId="4" applyFont="1" applyFill="1" applyBorder="1" applyAlignment="1" applyProtection="1">
      <alignment horizontal="justify" vertical="top" wrapText="1"/>
      <protection locked="0"/>
    </xf>
    <xf numFmtId="0" fontId="4" fillId="0" borderId="0" xfId="4" applyFont="1" applyFill="1" applyBorder="1" applyAlignment="1" applyProtection="1">
      <alignment horizontal="justify" vertical="top"/>
      <protection locked="0"/>
    </xf>
    <xf numFmtId="0" fontId="3" fillId="0" borderId="0" xfId="8" applyNumberFormat="1" applyFont="1" applyFill="1" applyBorder="1" applyAlignment="1" applyProtection="1">
      <alignment horizontal="center" vertical="top"/>
      <protection locked="0"/>
    </xf>
    <xf numFmtId="0" fontId="4" fillId="0" borderId="10" xfId="4" applyFont="1" applyFill="1" applyBorder="1" applyAlignment="1" applyProtection="1">
      <alignment horizontal="justify" vertical="top"/>
      <protection locked="0"/>
    </xf>
    <xf numFmtId="0" fontId="3" fillId="0" borderId="10" xfId="8" applyNumberFormat="1" applyFont="1" applyFill="1" applyBorder="1" applyAlignment="1" applyProtection="1">
      <alignment horizontal="center" vertical="top"/>
      <protection locked="0"/>
    </xf>
    <xf numFmtId="43" fontId="3" fillId="0" borderId="10" xfId="9" applyFont="1" applyFill="1" applyBorder="1" applyAlignment="1" applyProtection="1">
      <alignment horizontal="center" vertical="top" wrapText="1"/>
      <protection locked="0"/>
    </xf>
    <xf numFmtId="0" fontId="12" fillId="0" borderId="0" xfId="4" applyFont="1" applyFill="1" applyBorder="1" applyAlignment="1" applyProtection="1">
      <alignment horizontal="justify" vertical="top" wrapText="1"/>
      <protection locked="0"/>
    </xf>
    <xf numFmtId="44" fontId="4" fillId="0" borderId="0" xfId="11" applyNumberFormat="1" applyFont="1" applyBorder="1" applyAlignment="1">
      <alignment horizontal="center" vertical="top"/>
    </xf>
    <xf numFmtId="0" fontId="3" fillId="0" borderId="0" xfId="12" applyFont="1" applyFill="1" applyBorder="1" applyAlignment="1">
      <alignment horizontal="justify" vertical="top"/>
    </xf>
    <xf numFmtId="43" fontId="4" fillId="0" borderId="0" xfId="13" applyFont="1" applyFill="1" applyBorder="1" applyAlignment="1">
      <alignment horizontal="center" vertical="top"/>
    </xf>
    <xf numFmtId="0" fontId="10" fillId="2" borderId="0" xfId="4" applyFont="1" applyFill="1" applyAlignment="1">
      <alignment vertical="top"/>
    </xf>
    <xf numFmtId="43" fontId="4" fillId="0" borderId="0" xfId="14" applyFont="1" applyFill="1" applyBorder="1" applyAlignment="1">
      <alignment horizontal="center" vertical="top" wrapText="1"/>
    </xf>
    <xf numFmtId="43" fontId="4" fillId="0" borderId="0" xfId="14" applyFont="1" applyFill="1" applyBorder="1" applyAlignment="1">
      <alignment horizontal="center" vertical="top"/>
    </xf>
    <xf numFmtId="43" fontId="4" fillId="0" borderId="10" xfId="9" applyFont="1" applyFill="1" applyBorder="1" applyAlignment="1" applyProtection="1">
      <alignment horizontal="center" vertical="top"/>
      <protection locked="0"/>
    </xf>
    <xf numFmtId="0" fontId="11" fillId="4" borderId="4" xfId="4" applyFont="1" applyFill="1" applyBorder="1" applyAlignment="1">
      <alignment horizontal="right" vertical="top"/>
    </xf>
    <xf numFmtId="43" fontId="11" fillId="4" borderId="5" xfId="4" applyNumberFormat="1" applyFont="1" applyFill="1" applyBorder="1" applyAlignment="1">
      <alignment vertical="top"/>
    </xf>
    <xf numFmtId="0" fontId="4" fillId="0" borderId="6" xfId="4" applyFont="1" applyFill="1" applyBorder="1" applyAlignment="1" applyProtection="1">
      <alignment horizontal="center" vertical="top"/>
      <protection locked="0"/>
    </xf>
    <xf numFmtId="0" fontId="3" fillId="0" borderId="0" xfId="4" applyFont="1" applyFill="1" applyBorder="1" applyAlignment="1" applyProtection="1">
      <alignment horizontal="center" vertical="top"/>
      <protection locked="0"/>
    </xf>
    <xf numFmtId="43" fontId="3" fillId="4" borderId="0" xfId="9" applyFont="1" applyFill="1" applyBorder="1" applyAlignment="1">
      <alignment horizontal="right" vertical="top"/>
    </xf>
    <xf numFmtId="43" fontId="3" fillId="4" borderId="7" xfId="9" applyFont="1" applyFill="1" applyBorder="1" applyAlignment="1">
      <alignment horizontal="center" vertical="top"/>
    </xf>
    <xf numFmtId="0" fontId="4" fillId="0" borderId="8" xfId="4" applyFont="1" applyFill="1" applyBorder="1" applyAlignment="1" applyProtection="1">
      <alignment horizontal="center" vertical="top"/>
      <protection locked="0"/>
    </xf>
    <xf numFmtId="0" fontId="3" fillId="0" borderId="10" xfId="4" applyFont="1" applyFill="1" applyBorder="1" applyAlignment="1" applyProtection="1">
      <alignment horizontal="center" vertical="top"/>
      <protection locked="0"/>
    </xf>
    <xf numFmtId="43" fontId="3" fillId="4" borderId="10" xfId="9" applyFont="1" applyFill="1" applyBorder="1" applyAlignment="1">
      <alignment horizontal="right" vertical="top"/>
    </xf>
    <xf numFmtId="43" fontId="3" fillId="4" borderId="9" xfId="9" applyFont="1" applyFill="1" applyBorder="1" applyAlignment="1">
      <alignment horizontal="center" vertical="top"/>
    </xf>
    <xf numFmtId="1" fontId="10" fillId="0" borderId="0" xfId="4" applyNumberFormat="1" applyFont="1" applyAlignment="1">
      <alignment horizontal="center" vertical="top"/>
    </xf>
    <xf numFmtId="0" fontId="10" fillId="0" borderId="0" xfId="4" applyFont="1" applyAlignment="1">
      <alignment horizontal="center" vertical="top"/>
    </xf>
    <xf numFmtId="4" fontId="10" fillId="0" borderId="0" xfId="4" applyNumberFormat="1" applyFont="1" applyAlignment="1">
      <alignment horizontal="right" vertical="top"/>
    </xf>
    <xf numFmtId="0" fontId="10" fillId="0" borderId="0" xfId="4" applyFont="1"/>
    <xf numFmtId="0" fontId="10" fillId="0" borderId="0" xfId="4" applyFont="1" applyBorder="1"/>
    <xf numFmtId="0" fontId="10" fillId="0" borderId="0" xfId="4" applyFont="1" applyAlignment="1">
      <alignment horizontal="right"/>
    </xf>
    <xf numFmtId="2" fontId="10" fillId="0" borderId="0" xfId="6" applyNumberFormat="1" applyFont="1" applyFill="1" applyBorder="1" applyAlignment="1"/>
    <xf numFmtId="44" fontId="10" fillId="4" borderId="13" xfId="7" applyFont="1" applyFill="1" applyBorder="1"/>
    <xf numFmtId="4" fontId="6" fillId="4" borderId="15" xfId="4" applyNumberFormat="1" applyFont="1" applyFill="1" applyBorder="1"/>
    <xf numFmtId="0" fontId="11" fillId="0" borderId="0" xfId="4" applyFont="1" applyAlignment="1">
      <alignment horizontal="right"/>
    </xf>
    <xf numFmtId="0" fontId="10" fillId="0" borderId="0" xfId="4" applyFont="1" applyAlignment="1">
      <alignment horizontal="left" indent="1"/>
    </xf>
    <xf numFmtId="0" fontId="4" fillId="0" borderId="0" xfId="4" applyFont="1" applyAlignment="1">
      <alignment horizontal="right" indent="1"/>
    </xf>
    <xf numFmtId="0" fontId="5" fillId="0" borderId="0" xfId="4" applyFont="1"/>
    <xf numFmtId="4" fontId="10" fillId="0" borderId="12" xfId="4" applyNumberFormat="1" applyFont="1" applyBorder="1"/>
    <xf numFmtId="4" fontId="6" fillId="0" borderId="11" xfId="4" applyNumberFormat="1" applyFont="1" applyBorder="1"/>
    <xf numFmtId="0" fontId="4" fillId="0" borderId="0" xfId="4" applyFont="1" applyAlignment="1">
      <alignment horizontal="right"/>
    </xf>
    <xf numFmtId="0" fontId="10" fillId="0" borderId="0" xfId="4" applyFont="1" applyBorder="1" applyAlignment="1">
      <alignment horizontal="left" indent="1"/>
    </xf>
    <xf numFmtId="0" fontId="4" fillId="0" borderId="0" xfId="4" applyFont="1" applyBorder="1" applyAlignment="1">
      <alignment horizontal="right" indent="1"/>
    </xf>
    <xf numFmtId="4" fontId="10" fillId="0" borderId="17" xfId="4" applyNumberFormat="1" applyFont="1" applyBorder="1"/>
    <xf numFmtId="0" fontId="6" fillId="0" borderId="0" xfId="4" applyFont="1"/>
    <xf numFmtId="0" fontId="4" fillId="0" borderId="0" xfId="4" applyFont="1"/>
    <xf numFmtId="2" fontId="10" fillId="0" borderId="0" xfId="6" applyNumberFormat="1" applyFont="1" applyFill="1" applyAlignment="1">
      <alignment horizontal="left" indent="1"/>
    </xf>
    <xf numFmtId="0" fontId="4" fillId="0" borderId="2" xfId="4" applyFont="1" applyBorder="1" applyAlignment="1">
      <alignment horizontal="right" indent="1"/>
    </xf>
    <xf numFmtId="0" fontId="10" fillId="0" borderId="1" xfId="4" applyFont="1" applyBorder="1"/>
    <xf numFmtId="0" fontId="10" fillId="0" borderId="0" xfId="4" applyFont="1" applyBorder="1" applyAlignment="1"/>
    <xf numFmtId="0" fontId="10" fillId="0" borderId="0" xfId="4" applyFont="1" applyFill="1" applyBorder="1" applyAlignment="1"/>
    <xf numFmtId="4" fontId="10" fillId="0" borderId="0" xfId="4" applyNumberFormat="1" applyFont="1" applyFill="1" applyBorder="1" applyAlignment="1">
      <alignment horizontal="left" indent="1"/>
    </xf>
    <xf numFmtId="4" fontId="4" fillId="0" borderId="0" xfId="4" applyNumberFormat="1" applyFont="1" applyFill="1" applyBorder="1" applyAlignment="1">
      <alignment horizontal="right" indent="1"/>
    </xf>
    <xf numFmtId="4" fontId="10" fillId="0" borderId="0" xfId="4" applyNumberFormat="1" applyFont="1" applyFill="1" applyBorder="1" applyAlignment="1"/>
    <xf numFmtId="2" fontId="10" fillId="0" borderId="0" xfId="6" applyNumberFormat="1" applyFont="1" applyFill="1" applyAlignment="1"/>
    <xf numFmtId="2" fontId="4" fillId="0" borderId="0" xfId="6" applyNumberFormat="1" applyFont="1" applyFill="1" applyAlignment="1">
      <alignment horizontal="right" indent="1"/>
    </xf>
    <xf numFmtId="4" fontId="10" fillId="0" borderId="11" xfId="4" applyNumberFormat="1" applyFont="1" applyBorder="1"/>
    <xf numFmtId="0" fontId="3" fillId="0" borderId="0" xfId="4" applyFont="1"/>
    <xf numFmtId="0" fontId="4" fillId="0" borderId="0" xfId="4" applyFont="1" applyAlignment="1">
      <alignment horizontal="left" indent="2"/>
    </xf>
    <xf numFmtId="0" fontId="10" fillId="0" borderId="0" xfId="4" applyFont="1" applyFill="1"/>
    <xf numFmtId="0" fontId="11" fillId="0" borderId="0" xfId="4" applyFont="1" applyFill="1"/>
    <xf numFmtId="0" fontId="10" fillId="0" borderId="9" xfId="4" applyFont="1" applyBorder="1"/>
    <xf numFmtId="4" fontId="5" fillId="0" borderId="10" xfId="4" applyNumberFormat="1" applyFont="1" applyBorder="1" applyAlignment="1">
      <alignment horizontal="left"/>
    </xf>
    <xf numFmtId="0" fontId="7" fillId="0" borderId="10" xfId="4" applyFont="1" applyBorder="1" applyAlignment="1">
      <alignment horizontal="left" vertical="center" indent="1"/>
    </xf>
    <xf numFmtId="0" fontId="10" fillId="0" borderId="10" xfId="4" applyFont="1" applyBorder="1"/>
    <xf numFmtId="0" fontId="10" fillId="0" borderId="10" xfId="4" applyFont="1" applyBorder="1" applyAlignment="1">
      <alignment horizontal="center"/>
    </xf>
    <xf numFmtId="0" fontId="5" fillId="0" borderId="10" xfId="4" applyFont="1" applyBorder="1" applyAlignment="1">
      <alignment horizontal="left"/>
    </xf>
    <xf numFmtId="1" fontId="7" fillId="0" borderId="8" xfId="4" applyNumberFormat="1" applyFont="1" applyBorder="1" applyAlignment="1">
      <alignment horizontal="left" vertical="center" indent="1"/>
    </xf>
    <xf numFmtId="0" fontId="10" fillId="0" borderId="7" xfId="4" applyFont="1" applyBorder="1"/>
    <xf numFmtId="4" fontId="5" fillId="0" borderId="0" xfId="4" applyNumberFormat="1" applyFont="1" applyBorder="1" applyAlignment="1">
      <alignment horizontal="left"/>
    </xf>
    <xf numFmtId="0" fontId="7" fillId="0" borderId="0" xfId="4" applyFont="1" applyBorder="1" applyAlignment="1">
      <alignment horizontal="left" vertical="center" indent="1"/>
    </xf>
    <xf numFmtId="0" fontId="5" fillId="0" borderId="0" xfId="4" applyFont="1" applyBorder="1" applyAlignment="1">
      <alignment horizontal="left"/>
    </xf>
    <xf numFmtId="1" fontId="7" fillId="0" borderId="6" xfId="4" applyNumberFormat="1" applyFont="1" applyBorder="1" applyAlignment="1">
      <alignment horizontal="left" vertical="center" indent="1"/>
    </xf>
    <xf numFmtId="0" fontId="10" fillId="0" borderId="0" xfId="4" applyFont="1" applyAlignment="1">
      <alignment horizontal="left"/>
    </xf>
    <xf numFmtId="0" fontId="6" fillId="0" borderId="0" xfId="4" applyFont="1" applyAlignment="1">
      <alignment horizontal="center"/>
    </xf>
    <xf numFmtId="1" fontId="10" fillId="0" borderId="0" xfId="4" applyNumberFormat="1" applyFont="1" applyAlignment="1">
      <alignment horizontal="center" vertical="center"/>
    </xf>
    <xf numFmtId="1" fontId="7" fillId="0" borderId="3" xfId="4" applyNumberFormat="1" applyFont="1" applyBorder="1" applyAlignment="1">
      <alignment horizontal="left" vertical="center" indent="3"/>
    </xf>
    <xf numFmtId="0" fontId="4" fillId="0" borderId="4" xfId="4" applyFont="1" applyBorder="1"/>
    <xf numFmtId="0" fontId="10" fillId="0" borderId="5" xfId="4" applyFont="1" applyBorder="1"/>
    <xf numFmtId="0" fontId="4" fillId="0" borderId="6" xfId="4" applyFont="1" applyBorder="1" applyAlignment="1">
      <alignment horizontal="center" vertical="center"/>
    </xf>
    <xf numFmtId="0" fontId="10" fillId="0" borderId="6" xfId="4" applyFont="1" applyBorder="1"/>
    <xf numFmtId="0" fontId="11" fillId="0" borderId="18" xfId="4" applyFont="1" applyFill="1" applyBorder="1" applyAlignment="1">
      <alignment vertical="top"/>
    </xf>
    <xf numFmtId="0" fontId="4" fillId="0" borderId="19" xfId="8" applyNumberFormat="1" applyFont="1" applyFill="1" applyBorder="1" applyAlignment="1" applyProtection="1">
      <alignment horizontal="center" vertical="top" wrapText="1"/>
      <protection locked="0"/>
    </xf>
    <xf numFmtId="0" fontId="4" fillId="0" borderId="19" xfId="4" applyFont="1" applyFill="1" applyBorder="1" applyAlignment="1" applyProtection="1">
      <alignment vertical="top" wrapText="1"/>
      <protection locked="0"/>
    </xf>
    <xf numFmtId="0" fontId="4" fillId="0" borderId="20" xfId="8" applyNumberFormat="1" applyFont="1" applyFill="1" applyBorder="1" applyAlignment="1" applyProtection="1">
      <alignment horizontal="center" vertical="top" wrapText="1"/>
      <protection locked="0"/>
    </xf>
    <xf numFmtId="0" fontId="11" fillId="4" borderId="21" xfId="4" applyFont="1" applyFill="1" applyBorder="1" applyAlignment="1">
      <alignment vertical="top"/>
    </xf>
    <xf numFmtId="0" fontId="3" fillId="0" borderId="19" xfId="4" applyFont="1" applyFill="1" applyBorder="1" applyAlignment="1">
      <alignment horizontal="left" vertical="top"/>
    </xf>
    <xf numFmtId="0" fontId="3" fillId="0" borderId="19" xfId="8" applyNumberFormat="1" applyFont="1" applyFill="1" applyBorder="1" applyAlignment="1" applyProtection="1">
      <alignment horizontal="center" vertical="top" wrapText="1"/>
      <protection locked="0"/>
    </xf>
    <xf numFmtId="49" fontId="4" fillId="0" borderId="19" xfId="4" applyNumberFormat="1" applyFont="1" applyFill="1" applyBorder="1" applyAlignment="1">
      <alignment horizontal="center" vertical="top"/>
    </xf>
    <xf numFmtId="43" fontId="3" fillId="0" borderId="0" xfId="10" applyFont="1" applyFill="1" applyBorder="1" applyAlignment="1">
      <alignment horizontal="right" vertical="top"/>
    </xf>
    <xf numFmtId="0" fontId="16" fillId="0" borderId="7" xfId="0" applyFont="1" applyFill="1" applyBorder="1" applyAlignment="1">
      <alignment horizontal="right" vertical="top"/>
    </xf>
    <xf numFmtId="0" fontId="10" fillId="0" borderId="0" xfId="4" applyFont="1" applyBorder="1" applyAlignment="1">
      <alignment horizontal="center"/>
    </xf>
    <xf numFmtId="165" fontId="4" fillId="0" borderId="6" xfId="6" applyNumberFormat="1" applyFont="1" applyFill="1" applyBorder="1" applyAlignment="1">
      <alignment horizontal="right" indent="1"/>
    </xf>
    <xf numFmtId="43" fontId="3" fillId="0" borderId="0" xfId="10" applyFont="1" applyFill="1" applyBorder="1" applyAlignment="1">
      <alignment vertical="top"/>
    </xf>
    <xf numFmtId="0" fontId="16" fillId="0" borderId="9" xfId="0" applyFont="1" applyFill="1" applyBorder="1" applyAlignment="1">
      <alignment horizontal="right" vertical="top"/>
    </xf>
    <xf numFmtId="0" fontId="12" fillId="0" borderId="10" xfId="4" applyFont="1" applyFill="1" applyBorder="1" applyAlignment="1" applyProtection="1">
      <alignment horizontal="justify" vertical="top" wrapText="1"/>
      <protection locked="0"/>
    </xf>
    <xf numFmtId="44" fontId="4" fillId="0" borderId="10" xfId="11" applyNumberFormat="1" applyFont="1" applyBorder="1" applyAlignment="1">
      <alignment horizontal="center" vertical="top"/>
    </xf>
    <xf numFmtId="43" fontId="4" fillId="0" borderId="10" xfId="13" applyFont="1" applyFill="1" applyBorder="1" applyAlignment="1">
      <alignment horizontal="center" vertical="top"/>
    </xf>
    <xf numFmtId="4" fontId="10" fillId="0" borderId="0" xfId="4" applyNumberFormat="1" applyFont="1" applyBorder="1" applyAlignment="1">
      <alignment horizontal="center"/>
    </xf>
    <xf numFmtId="0" fontId="10" fillId="0" borderId="0" xfId="4" applyFont="1" applyBorder="1" applyAlignment="1">
      <alignment horizontal="center"/>
    </xf>
    <xf numFmtId="0" fontId="7" fillId="0" borderId="0" xfId="4" applyFont="1" applyFill="1" applyAlignment="1">
      <alignment horizontal="center"/>
    </xf>
    <xf numFmtId="1" fontId="13" fillId="0" borderId="0" xfId="4" applyNumberFormat="1" applyFont="1" applyAlignment="1">
      <alignment horizontal="center" vertical="center"/>
    </xf>
    <xf numFmtId="0" fontId="6" fillId="3" borderId="0" xfId="4" applyFont="1" applyFill="1" applyAlignment="1">
      <alignment horizontal="center"/>
    </xf>
    <xf numFmtId="0" fontId="4" fillId="0" borderId="0" xfId="4" applyFont="1" applyAlignment="1">
      <alignment horizontal="center"/>
    </xf>
    <xf numFmtId="0" fontId="7" fillId="0" borderId="3" xfId="4" applyFont="1" applyFill="1" applyBorder="1" applyAlignment="1">
      <alignment horizontal="center" vertical="center" wrapText="1"/>
    </xf>
    <xf numFmtId="0" fontId="7" fillId="0" borderId="6" xfId="4" applyFont="1" applyFill="1" applyBorder="1" applyAlignment="1">
      <alignment horizontal="center" vertical="center" wrapText="1"/>
    </xf>
    <xf numFmtId="0" fontId="6" fillId="0" borderId="4" xfId="4" applyFont="1" applyFill="1" applyBorder="1" applyAlignment="1">
      <alignment horizontal="center" vertical="center" wrapText="1"/>
    </xf>
    <xf numFmtId="0" fontId="6" fillId="0" borderId="5"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7" xfId="4" applyFont="1" applyFill="1" applyBorder="1" applyAlignment="1">
      <alignment horizontal="center" vertical="center" wrapText="1"/>
    </xf>
    <xf numFmtId="0" fontId="4" fillId="0" borderId="0" xfId="4" applyFont="1" applyBorder="1" applyAlignment="1">
      <alignment horizontal="justify" vertical="top" wrapText="1"/>
    </xf>
    <xf numFmtId="0" fontId="4" fillId="0" borderId="7" xfId="4" applyFont="1" applyBorder="1" applyAlignment="1">
      <alignment horizontal="justify" vertical="top" wrapText="1"/>
    </xf>
    <xf numFmtId="0" fontId="3" fillId="0" borderId="0" xfId="4" applyFont="1" applyAlignment="1">
      <alignment horizontal="center"/>
    </xf>
    <xf numFmtId="0" fontId="11" fillId="3" borderId="0" xfId="4" applyFont="1" applyFill="1" applyAlignment="1">
      <alignment horizontal="center"/>
    </xf>
    <xf numFmtId="0" fontId="6" fillId="0" borderId="8" xfId="4" applyFont="1" applyBorder="1" applyAlignment="1">
      <alignment horizontal="center"/>
    </xf>
    <xf numFmtId="0" fontId="6" fillId="0" borderId="10" xfId="4" applyFont="1" applyBorder="1" applyAlignment="1">
      <alignment horizontal="center"/>
    </xf>
    <xf numFmtId="0" fontId="6" fillId="0" borderId="9" xfId="4" applyFont="1" applyBorder="1" applyAlignment="1">
      <alignment horizontal="center"/>
    </xf>
    <xf numFmtId="0" fontId="10" fillId="0" borderId="0" xfId="4" applyFont="1" applyAlignment="1">
      <alignment horizontal="center"/>
    </xf>
    <xf numFmtId="0" fontId="4" fillId="3" borderId="0" xfId="4" applyFont="1" applyFill="1" applyBorder="1" applyAlignment="1">
      <alignment horizontal="center" vertical="center" wrapText="1"/>
    </xf>
    <xf numFmtId="0" fontId="11" fillId="0" borderId="0" xfId="4" applyFont="1" applyAlignment="1">
      <alignment horizontal="left" vertical="center" indent="4"/>
    </xf>
    <xf numFmtId="0" fontId="13" fillId="0" borderId="3" xfId="4" applyFont="1" applyBorder="1" applyAlignment="1">
      <alignment horizontal="center" vertical="top"/>
    </xf>
    <xf numFmtId="0" fontId="13" fillId="0" borderId="4" xfId="4" applyFont="1" applyBorder="1" applyAlignment="1">
      <alignment horizontal="center" vertical="top"/>
    </xf>
    <xf numFmtId="0" fontId="13" fillId="0" borderId="5" xfId="4" applyFont="1" applyBorder="1" applyAlignment="1">
      <alignment horizontal="center" vertical="top"/>
    </xf>
    <xf numFmtId="0" fontId="11" fillId="0" borderId="0" xfId="4" applyFont="1" applyFill="1" applyBorder="1" applyAlignment="1">
      <alignment horizontal="center" vertical="center" wrapText="1"/>
    </xf>
    <xf numFmtId="0" fontId="11" fillId="0" borderId="7" xfId="4" applyFont="1" applyFill="1" applyBorder="1" applyAlignment="1">
      <alignment horizontal="center" vertical="center" wrapText="1"/>
    </xf>
    <xf numFmtId="4" fontId="5" fillId="0" borderId="0" xfId="4" applyNumberFormat="1" applyFont="1" applyBorder="1" applyAlignment="1">
      <alignment horizontal="left" vertical="top"/>
    </xf>
    <xf numFmtId="4" fontId="5" fillId="0" borderId="7" xfId="4" applyNumberFormat="1" applyFont="1" applyBorder="1" applyAlignment="1">
      <alignment horizontal="left" vertical="top"/>
    </xf>
    <xf numFmtId="4" fontId="5" fillId="0" borderId="0" xfId="4" applyNumberFormat="1" applyFont="1" applyBorder="1" applyAlignment="1">
      <alignment horizontal="left" vertical="top" wrapText="1"/>
    </xf>
    <xf numFmtId="4" fontId="5" fillId="0" borderId="7" xfId="4" applyNumberFormat="1" applyFont="1" applyBorder="1" applyAlignment="1">
      <alignment horizontal="left" vertical="top" wrapText="1"/>
    </xf>
  </cellXfs>
  <cellStyles count="15">
    <cellStyle name="Euro" xfId="3"/>
    <cellStyle name="Millares 2" xfId="6"/>
    <cellStyle name="Millares 2 2 3" xfId="14"/>
    <cellStyle name="Millares 4" xfId="8"/>
    <cellStyle name="Millares 4 2" xfId="10"/>
    <cellStyle name="Millares 6" xfId="13"/>
    <cellStyle name="Millares 7" xfId="9"/>
    <cellStyle name="Moneda 2" xfId="2"/>
    <cellStyle name="Moneda 3" xfId="7"/>
    <cellStyle name="Normal" xfId="0" builtinId="0"/>
    <cellStyle name="Normal 2" xfId="1"/>
    <cellStyle name="Normal 2 2" xfId="4"/>
    <cellStyle name="Normal 2_CAT._DE_CPTOS._EDIF._DE_9_AUL._DE_2_NIVS." xfId="11"/>
    <cellStyle name="Normal 3" xfId="5"/>
    <cellStyle name="Normal 5 2" xfId="12"/>
  </cellStyles>
  <dxfs count="0"/>
  <tableStyles count="0" defaultTableStyle="TableStyleMedium9" defaultPivotStyle="PivotStyleLight16"/>
  <colors>
    <mruColors>
      <color rgb="FF0099FF"/>
      <color rgb="FF006600"/>
      <color rgb="FFFF00FF"/>
      <color rgb="FF6699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L51"/>
  <sheetViews>
    <sheetView tabSelected="1" view="pageBreakPreview" topLeftCell="A16" zoomScale="120" zoomScaleNormal="100" zoomScaleSheetLayoutView="120" workbookViewId="0">
      <selection activeCell="E45" sqref="E45"/>
    </sheetView>
  </sheetViews>
  <sheetFormatPr baseColWidth="10" defaultRowHeight="12.75"/>
  <cols>
    <col min="1" max="1" width="13.42578125" style="82" customWidth="1"/>
    <col min="2" max="2" width="12.28515625" style="82" bestFit="1" customWidth="1"/>
    <col min="3" max="3" width="12.140625" style="82" customWidth="1"/>
    <col min="4" max="5" width="11.42578125" style="82"/>
    <col min="6" max="6" width="13.140625" style="82" customWidth="1"/>
    <col min="7" max="7" width="18.5703125" style="82" customWidth="1"/>
    <col min="8" max="8" width="7" style="82" customWidth="1"/>
    <col min="9" max="9" width="5" style="82" customWidth="1"/>
    <col min="10" max="16384" width="11.42578125" style="82"/>
  </cols>
  <sheetData>
    <row r="1" spans="1:12" ht="22.5">
      <c r="A1" s="155" t="s">
        <v>249</v>
      </c>
      <c r="B1" s="155"/>
      <c r="C1" s="155"/>
      <c r="D1" s="155"/>
      <c r="E1" s="155"/>
      <c r="F1" s="155"/>
      <c r="G1" s="155"/>
      <c r="H1" s="155"/>
      <c r="I1" s="155"/>
    </row>
    <row r="2" spans="1:12" ht="13.5" thickBot="1">
      <c r="A2" s="129"/>
      <c r="B2" s="128"/>
      <c r="C2" s="128"/>
      <c r="D2" s="128"/>
      <c r="E2" s="128"/>
      <c r="F2" s="128"/>
      <c r="G2" s="128"/>
      <c r="H2" s="128"/>
      <c r="I2" s="127"/>
    </row>
    <row r="3" spans="1:12" ht="12.75" customHeight="1">
      <c r="A3" s="158" t="s">
        <v>248</v>
      </c>
      <c r="B3" s="160" t="s">
        <v>16</v>
      </c>
      <c r="C3" s="160"/>
      <c r="D3" s="160"/>
      <c r="E3" s="160"/>
      <c r="F3" s="160"/>
      <c r="G3" s="160"/>
      <c r="H3" s="160"/>
      <c r="I3" s="161"/>
    </row>
    <row r="4" spans="1:12">
      <c r="A4" s="159"/>
      <c r="B4" s="162"/>
      <c r="C4" s="162"/>
      <c r="D4" s="162"/>
      <c r="E4" s="162"/>
      <c r="F4" s="162"/>
      <c r="G4" s="162"/>
      <c r="H4" s="162"/>
      <c r="I4" s="163"/>
    </row>
    <row r="5" spans="1:12" ht="12.75" customHeight="1">
      <c r="A5" s="126" t="s">
        <v>17</v>
      </c>
      <c r="B5" s="125" t="s">
        <v>247</v>
      </c>
      <c r="C5" s="83"/>
      <c r="D5" s="145"/>
      <c r="E5" s="83"/>
      <c r="F5" s="124" t="s">
        <v>18</v>
      </c>
      <c r="G5" s="123" t="s">
        <v>246</v>
      </c>
      <c r="H5" s="123"/>
      <c r="I5" s="122"/>
    </row>
    <row r="6" spans="1:12" ht="13.5" thickBot="1">
      <c r="A6" s="121" t="s">
        <v>19</v>
      </c>
      <c r="B6" s="120" t="s">
        <v>245</v>
      </c>
      <c r="C6" s="118"/>
      <c r="D6" s="119"/>
      <c r="E6" s="118"/>
      <c r="F6" s="117" t="s">
        <v>20</v>
      </c>
      <c r="G6" s="116" t="s">
        <v>244</v>
      </c>
      <c r="H6" s="116"/>
      <c r="I6" s="115"/>
    </row>
    <row r="7" spans="1:12" ht="13.5">
      <c r="A7" s="99"/>
      <c r="B7" s="99"/>
      <c r="G7" s="99"/>
      <c r="H7" s="99"/>
    </row>
    <row r="8" spans="1:12" ht="13.5" customHeight="1" thickBot="1">
      <c r="A8" s="156" t="s">
        <v>243</v>
      </c>
      <c r="B8" s="156"/>
      <c r="C8" s="156"/>
      <c r="D8" s="156"/>
      <c r="E8" s="156"/>
      <c r="F8" s="156"/>
      <c r="G8" s="156"/>
      <c r="H8" s="156"/>
      <c r="I8" s="156"/>
    </row>
    <row r="9" spans="1:12" ht="13.5">
      <c r="A9" s="130" t="s">
        <v>242</v>
      </c>
      <c r="B9" s="131"/>
      <c r="C9" s="131"/>
      <c r="D9" s="131"/>
      <c r="E9" s="131"/>
      <c r="F9" s="131"/>
      <c r="G9" s="131"/>
      <c r="H9" s="131"/>
      <c r="I9" s="132"/>
    </row>
    <row r="10" spans="1:12" ht="96.75" customHeight="1">
      <c r="A10" s="133"/>
      <c r="B10" s="164" t="s">
        <v>241</v>
      </c>
      <c r="C10" s="164"/>
      <c r="D10" s="164"/>
      <c r="E10" s="164"/>
      <c r="F10" s="164"/>
      <c r="G10" s="164"/>
      <c r="H10" s="164"/>
      <c r="I10" s="165"/>
    </row>
    <row r="11" spans="1:12">
      <c r="A11" s="134"/>
      <c r="B11" s="83"/>
      <c r="C11" s="83"/>
      <c r="D11" s="83"/>
      <c r="E11" s="83"/>
      <c r="F11" s="83"/>
      <c r="G11" s="83"/>
      <c r="H11" s="83"/>
      <c r="I11" s="122"/>
    </row>
    <row r="12" spans="1:12" ht="13.5" thickBot="1">
      <c r="A12" s="168" t="s">
        <v>240</v>
      </c>
      <c r="B12" s="169"/>
      <c r="C12" s="169"/>
      <c r="D12" s="169"/>
      <c r="E12" s="169"/>
      <c r="F12" s="169"/>
      <c r="G12" s="169"/>
      <c r="H12" s="169"/>
      <c r="I12" s="170"/>
    </row>
    <row r="15" spans="1:12" ht="13.5">
      <c r="B15" s="167" t="s">
        <v>239</v>
      </c>
      <c r="C15" s="167"/>
      <c r="D15" s="167"/>
      <c r="E15" s="114"/>
      <c r="F15" s="167" t="s">
        <v>238</v>
      </c>
      <c r="G15" s="167"/>
      <c r="H15" s="156" t="s">
        <v>224</v>
      </c>
      <c r="I15" s="156"/>
      <c r="J15" s="154"/>
      <c r="K15" s="154"/>
      <c r="L15" s="113"/>
    </row>
    <row r="17" spans="2:11">
      <c r="J17" s="83"/>
      <c r="K17" s="83"/>
    </row>
    <row r="18" spans="2:11" ht="13.5">
      <c r="B18" s="99"/>
      <c r="J18" s="83"/>
      <c r="K18" s="83"/>
    </row>
    <row r="19" spans="2:11" ht="13.5">
      <c r="B19" s="112" t="s">
        <v>237</v>
      </c>
      <c r="C19" s="111" t="s">
        <v>236</v>
      </c>
      <c r="F19" s="110"/>
      <c r="G19" s="92"/>
      <c r="H19" s="109"/>
      <c r="I19" s="108" t="s">
        <v>224</v>
      </c>
      <c r="J19" s="107"/>
      <c r="K19" s="103"/>
    </row>
    <row r="20" spans="2:11" ht="13.5">
      <c r="B20" s="112"/>
      <c r="C20" s="111"/>
      <c r="H20" s="109"/>
      <c r="I20" s="108"/>
      <c r="J20" s="104"/>
      <c r="K20" s="103"/>
    </row>
    <row r="21" spans="2:11" ht="13.5">
      <c r="B21" s="112" t="s">
        <v>235</v>
      </c>
      <c r="C21" s="111" t="s">
        <v>234</v>
      </c>
      <c r="F21" s="110"/>
      <c r="G21" s="92"/>
      <c r="H21" s="109"/>
      <c r="I21" s="108" t="s">
        <v>224</v>
      </c>
      <c r="J21" s="107"/>
      <c r="K21" s="103"/>
    </row>
    <row r="22" spans="2:11" ht="13.5">
      <c r="B22" s="112"/>
      <c r="C22" s="111"/>
      <c r="H22" s="109"/>
      <c r="I22" s="108"/>
      <c r="J22" s="104"/>
      <c r="K22" s="103"/>
    </row>
    <row r="23" spans="2:11" ht="13.5">
      <c r="B23" s="112" t="s">
        <v>233</v>
      </c>
      <c r="C23" s="111" t="s">
        <v>232</v>
      </c>
      <c r="F23" s="110"/>
      <c r="G23" s="92"/>
      <c r="H23" s="109"/>
      <c r="I23" s="108" t="s">
        <v>224</v>
      </c>
      <c r="J23" s="107"/>
      <c r="K23" s="103"/>
    </row>
    <row r="24" spans="2:11" ht="13.5">
      <c r="B24" s="112"/>
      <c r="C24" s="111"/>
      <c r="H24" s="109"/>
      <c r="I24" s="108"/>
      <c r="J24" s="104"/>
      <c r="K24" s="103"/>
    </row>
    <row r="25" spans="2:11" ht="13.5">
      <c r="B25" s="112" t="s">
        <v>231</v>
      </c>
      <c r="C25" s="111" t="s">
        <v>230</v>
      </c>
      <c r="F25" s="110"/>
      <c r="G25" s="92"/>
      <c r="H25" s="109"/>
      <c r="I25" s="108" t="s">
        <v>224</v>
      </c>
      <c r="J25" s="107"/>
      <c r="K25" s="103"/>
    </row>
    <row r="26" spans="2:11" ht="13.5">
      <c r="B26" s="112"/>
      <c r="C26" s="111"/>
      <c r="H26" s="109"/>
      <c r="I26" s="108"/>
      <c r="J26" s="104"/>
      <c r="K26" s="103"/>
    </row>
    <row r="27" spans="2:11" ht="13.5">
      <c r="B27" s="112" t="s">
        <v>229</v>
      </c>
      <c r="C27" s="111" t="s">
        <v>228</v>
      </c>
      <c r="F27" s="110"/>
      <c r="G27" s="92"/>
      <c r="H27" s="109"/>
      <c r="I27" s="108" t="s">
        <v>224</v>
      </c>
      <c r="J27" s="107"/>
      <c r="K27" s="103"/>
    </row>
    <row r="28" spans="2:11" ht="13.5">
      <c r="B28" s="112"/>
      <c r="C28" s="111"/>
      <c r="H28" s="109"/>
      <c r="I28" s="108"/>
      <c r="J28" s="104"/>
      <c r="K28" s="103"/>
    </row>
    <row r="29" spans="2:11" ht="13.5">
      <c r="H29" s="106"/>
      <c r="I29" s="105"/>
      <c r="J29" s="104"/>
      <c r="K29" s="103"/>
    </row>
    <row r="30" spans="2:11" ht="13.5">
      <c r="H30" s="96"/>
      <c r="I30" s="95"/>
      <c r="J30" s="83"/>
      <c r="K30" s="83"/>
    </row>
    <row r="31" spans="2:11" ht="13.5">
      <c r="G31" s="102"/>
      <c r="H31" s="90"/>
      <c r="I31" s="89"/>
      <c r="J31" s="83"/>
      <c r="K31" s="83"/>
    </row>
    <row r="32" spans="2:11" ht="13.5">
      <c r="E32" s="94" t="s">
        <v>227</v>
      </c>
      <c r="F32" s="93"/>
      <c r="G32" s="92"/>
      <c r="H32" s="101"/>
      <c r="I32" s="100"/>
      <c r="J32" s="152"/>
      <c r="K32" s="152"/>
    </row>
    <row r="33" spans="1:11" ht="13.5">
      <c r="E33" s="99"/>
      <c r="F33" s="98"/>
      <c r="G33" s="97"/>
      <c r="H33" s="96"/>
      <c r="I33" s="95"/>
      <c r="J33" s="83"/>
      <c r="K33" s="83"/>
    </row>
    <row r="34" spans="1:11" ht="13.5">
      <c r="E34" s="94" t="s">
        <v>226</v>
      </c>
      <c r="F34" s="93"/>
      <c r="G34" s="92"/>
      <c r="H34" s="90"/>
      <c r="I34" s="89"/>
      <c r="J34" s="152"/>
      <c r="K34" s="152"/>
    </row>
    <row r="35" spans="1:11" ht="13.5">
      <c r="D35" s="91"/>
      <c r="H35" s="90"/>
      <c r="I35" s="89"/>
      <c r="J35" s="83"/>
      <c r="K35" s="83"/>
    </row>
    <row r="36" spans="1:11" ht="14.25" thickBot="1">
      <c r="D36" s="91"/>
      <c r="H36" s="90"/>
      <c r="I36" s="89"/>
      <c r="J36" s="83"/>
      <c r="K36" s="83"/>
    </row>
    <row r="37" spans="1:11" ht="14.25" thickBot="1">
      <c r="D37" s="88" t="s">
        <v>225</v>
      </c>
      <c r="F37" s="87"/>
      <c r="G37" s="86">
        <f>G34+G32</f>
        <v>0</v>
      </c>
      <c r="H37" s="146"/>
      <c r="I37" s="85" t="s">
        <v>224</v>
      </c>
      <c r="J37" s="152"/>
      <c r="K37" s="153"/>
    </row>
    <row r="38" spans="1:11">
      <c r="J38" s="83"/>
      <c r="K38" s="83"/>
    </row>
    <row r="39" spans="1:11">
      <c r="H39" s="84"/>
      <c r="J39" s="83"/>
      <c r="K39" s="83"/>
    </row>
    <row r="40" spans="1:11" ht="12.75" customHeight="1">
      <c r="A40" s="173" t="s">
        <v>223</v>
      </c>
      <c r="B40" s="173"/>
      <c r="C40" s="173"/>
      <c r="D40" s="172"/>
      <c r="E40" s="172"/>
      <c r="F40" s="172"/>
      <c r="G40" s="172"/>
      <c r="H40" s="172"/>
      <c r="I40" s="172"/>
    </row>
    <row r="41" spans="1:11">
      <c r="A41" s="173"/>
      <c r="B41" s="173"/>
      <c r="C41" s="173"/>
      <c r="D41" s="172"/>
      <c r="E41" s="172"/>
      <c r="F41" s="172"/>
      <c r="G41" s="172"/>
      <c r="H41" s="172"/>
      <c r="I41" s="172"/>
    </row>
    <row r="48" spans="1:11">
      <c r="C48" s="171"/>
      <c r="D48" s="171"/>
      <c r="E48" s="171"/>
      <c r="F48" s="171"/>
    </row>
    <row r="49" spans="3:6" ht="13.5">
      <c r="C49" s="166"/>
      <c r="D49" s="166"/>
      <c r="E49" s="166"/>
      <c r="F49" s="166"/>
    </row>
    <row r="50" spans="3:6" ht="13.5">
      <c r="C50" s="157"/>
      <c r="D50" s="157"/>
      <c r="E50" s="157"/>
      <c r="F50" s="157"/>
    </row>
    <row r="51" spans="3:6" ht="13.5">
      <c r="C51" s="157"/>
      <c r="D51" s="157"/>
      <c r="E51" s="157"/>
      <c r="F51" s="157"/>
    </row>
  </sheetData>
  <mergeCells count="19">
    <mergeCell ref="C51:F51"/>
    <mergeCell ref="J37:K37"/>
    <mergeCell ref="A40:C41"/>
    <mergeCell ref="D40:I41"/>
    <mergeCell ref="C48:F48"/>
    <mergeCell ref="C49:F49"/>
    <mergeCell ref="C50:F50"/>
    <mergeCell ref="J34:K34"/>
    <mergeCell ref="A1:I1"/>
    <mergeCell ref="A3:A4"/>
    <mergeCell ref="B3:I4"/>
    <mergeCell ref="A8:I8"/>
    <mergeCell ref="B10:I10"/>
    <mergeCell ref="A12:I12"/>
    <mergeCell ref="B15:D15"/>
    <mergeCell ref="F15:G15"/>
    <mergeCell ref="H15:I15"/>
    <mergeCell ref="J15:K15"/>
    <mergeCell ref="J32:K32"/>
  </mergeCells>
  <pageMargins left="0.78740157480314965" right="0.78740157480314965" top="0.98425196850393704" bottom="0.98425196850393704" header="0" footer="0"/>
  <pageSetup scale="85"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rgb="FF92D050"/>
  </sheetPr>
  <dimension ref="A1:I266"/>
  <sheetViews>
    <sheetView view="pageBreakPreview" topLeftCell="A4" zoomScale="130" zoomScaleNormal="100" zoomScaleSheetLayoutView="130" zoomScalePageLayoutView="70" workbookViewId="0">
      <selection activeCell="B12" sqref="B12"/>
    </sheetView>
  </sheetViews>
  <sheetFormatPr baseColWidth="10" defaultRowHeight="12.75"/>
  <cols>
    <col min="1" max="1" width="8.140625" style="79" customWidth="1"/>
    <col min="2" max="2" width="50.140625" style="2" customWidth="1"/>
    <col min="3" max="3" width="8.5703125" style="80" customWidth="1"/>
    <col min="4" max="4" width="9.5703125" style="80" customWidth="1"/>
    <col min="5" max="5" width="9" style="81" customWidth="1"/>
    <col min="6" max="6" width="12.5703125" style="36" customWidth="1"/>
    <col min="7" max="256" width="11.42578125" style="2"/>
    <col min="257" max="257" width="8.140625" style="2" customWidth="1"/>
    <col min="258" max="258" width="50.140625" style="2" customWidth="1"/>
    <col min="259" max="259" width="8.5703125" style="2" customWidth="1"/>
    <col min="260" max="260" width="9.5703125" style="2" customWidth="1"/>
    <col min="261" max="261" width="9" style="2" customWidth="1"/>
    <col min="262" max="262" width="12.5703125" style="2" customWidth="1"/>
    <col min="263" max="512" width="11.42578125" style="2"/>
    <col min="513" max="513" width="8.140625" style="2" customWidth="1"/>
    <col min="514" max="514" width="50.140625" style="2" customWidth="1"/>
    <col min="515" max="515" width="8.5703125" style="2" customWidth="1"/>
    <col min="516" max="516" width="9.5703125" style="2" customWidth="1"/>
    <col min="517" max="517" width="9" style="2" customWidth="1"/>
    <col min="518" max="518" width="12.5703125" style="2" customWidth="1"/>
    <col min="519" max="768" width="11.42578125" style="2"/>
    <col min="769" max="769" width="8.140625" style="2" customWidth="1"/>
    <col min="770" max="770" width="50.140625" style="2" customWidth="1"/>
    <col min="771" max="771" width="8.5703125" style="2" customWidth="1"/>
    <col min="772" max="772" width="9.5703125" style="2" customWidth="1"/>
    <col min="773" max="773" width="9" style="2" customWidth="1"/>
    <col min="774" max="774" width="12.5703125" style="2" customWidth="1"/>
    <col min="775" max="1024" width="11.42578125" style="2"/>
    <col min="1025" max="1025" width="8.140625" style="2" customWidth="1"/>
    <col min="1026" max="1026" width="50.140625" style="2" customWidth="1"/>
    <col min="1027" max="1027" width="8.5703125" style="2" customWidth="1"/>
    <col min="1028" max="1028" width="9.5703125" style="2" customWidth="1"/>
    <col min="1029" max="1029" width="9" style="2" customWidth="1"/>
    <col min="1030" max="1030" width="12.5703125" style="2" customWidth="1"/>
    <col min="1031" max="1280" width="11.42578125" style="2"/>
    <col min="1281" max="1281" width="8.140625" style="2" customWidth="1"/>
    <col min="1282" max="1282" width="50.140625" style="2" customWidth="1"/>
    <col min="1283" max="1283" width="8.5703125" style="2" customWidth="1"/>
    <col min="1284" max="1284" width="9.5703125" style="2" customWidth="1"/>
    <col min="1285" max="1285" width="9" style="2" customWidth="1"/>
    <col min="1286" max="1286" width="12.5703125" style="2" customWidth="1"/>
    <col min="1287" max="1536" width="11.42578125" style="2"/>
    <col min="1537" max="1537" width="8.140625" style="2" customWidth="1"/>
    <col min="1538" max="1538" width="50.140625" style="2" customWidth="1"/>
    <col min="1539" max="1539" width="8.5703125" style="2" customWidth="1"/>
    <col min="1540" max="1540" width="9.5703125" style="2" customWidth="1"/>
    <col min="1541" max="1541" width="9" style="2" customWidth="1"/>
    <col min="1542" max="1542" width="12.5703125" style="2" customWidth="1"/>
    <col min="1543" max="1792" width="11.42578125" style="2"/>
    <col min="1793" max="1793" width="8.140625" style="2" customWidth="1"/>
    <col min="1794" max="1794" width="50.140625" style="2" customWidth="1"/>
    <col min="1795" max="1795" width="8.5703125" style="2" customWidth="1"/>
    <col min="1796" max="1796" width="9.5703125" style="2" customWidth="1"/>
    <col min="1797" max="1797" width="9" style="2" customWidth="1"/>
    <col min="1798" max="1798" width="12.5703125" style="2" customWidth="1"/>
    <col min="1799" max="2048" width="11.42578125" style="2"/>
    <col min="2049" max="2049" width="8.140625" style="2" customWidth="1"/>
    <col min="2050" max="2050" width="50.140625" style="2" customWidth="1"/>
    <col min="2051" max="2051" width="8.5703125" style="2" customWidth="1"/>
    <col min="2052" max="2052" width="9.5703125" style="2" customWidth="1"/>
    <col min="2053" max="2053" width="9" style="2" customWidth="1"/>
    <col min="2054" max="2054" width="12.5703125" style="2" customWidth="1"/>
    <col min="2055" max="2304" width="11.42578125" style="2"/>
    <col min="2305" max="2305" width="8.140625" style="2" customWidth="1"/>
    <col min="2306" max="2306" width="50.140625" style="2" customWidth="1"/>
    <col min="2307" max="2307" width="8.5703125" style="2" customWidth="1"/>
    <col min="2308" max="2308" width="9.5703125" style="2" customWidth="1"/>
    <col min="2309" max="2309" width="9" style="2" customWidth="1"/>
    <col min="2310" max="2310" width="12.5703125" style="2" customWidth="1"/>
    <col min="2311" max="2560" width="11.42578125" style="2"/>
    <col min="2561" max="2561" width="8.140625" style="2" customWidth="1"/>
    <col min="2562" max="2562" width="50.140625" style="2" customWidth="1"/>
    <col min="2563" max="2563" width="8.5703125" style="2" customWidth="1"/>
    <col min="2564" max="2564" width="9.5703125" style="2" customWidth="1"/>
    <col min="2565" max="2565" width="9" style="2" customWidth="1"/>
    <col min="2566" max="2566" width="12.5703125" style="2" customWidth="1"/>
    <col min="2567" max="2816" width="11.42578125" style="2"/>
    <col min="2817" max="2817" width="8.140625" style="2" customWidth="1"/>
    <col min="2818" max="2818" width="50.140625" style="2" customWidth="1"/>
    <col min="2819" max="2819" width="8.5703125" style="2" customWidth="1"/>
    <col min="2820" max="2820" width="9.5703125" style="2" customWidth="1"/>
    <col min="2821" max="2821" width="9" style="2" customWidth="1"/>
    <col min="2822" max="2822" width="12.5703125" style="2" customWidth="1"/>
    <col min="2823" max="3072" width="11.42578125" style="2"/>
    <col min="3073" max="3073" width="8.140625" style="2" customWidth="1"/>
    <col min="3074" max="3074" width="50.140625" style="2" customWidth="1"/>
    <col min="3075" max="3075" width="8.5703125" style="2" customWidth="1"/>
    <col min="3076" max="3076" width="9.5703125" style="2" customWidth="1"/>
    <col min="3077" max="3077" width="9" style="2" customWidth="1"/>
    <col min="3078" max="3078" width="12.5703125" style="2" customWidth="1"/>
    <col min="3079" max="3328" width="11.42578125" style="2"/>
    <col min="3329" max="3329" width="8.140625" style="2" customWidth="1"/>
    <col min="3330" max="3330" width="50.140625" style="2" customWidth="1"/>
    <col min="3331" max="3331" width="8.5703125" style="2" customWidth="1"/>
    <col min="3332" max="3332" width="9.5703125" style="2" customWidth="1"/>
    <col min="3333" max="3333" width="9" style="2" customWidth="1"/>
    <col min="3334" max="3334" width="12.5703125" style="2" customWidth="1"/>
    <col min="3335" max="3584" width="11.42578125" style="2"/>
    <col min="3585" max="3585" width="8.140625" style="2" customWidth="1"/>
    <col min="3586" max="3586" width="50.140625" style="2" customWidth="1"/>
    <col min="3587" max="3587" width="8.5703125" style="2" customWidth="1"/>
    <col min="3588" max="3588" width="9.5703125" style="2" customWidth="1"/>
    <col min="3589" max="3589" width="9" style="2" customWidth="1"/>
    <col min="3590" max="3590" width="12.5703125" style="2" customWidth="1"/>
    <col min="3591" max="3840" width="11.42578125" style="2"/>
    <col min="3841" max="3841" width="8.140625" style="2" customWidth="1"/>
    <col min="3842" max="3842" width="50.140625" style="2" customWidth="1"/>
    <col min="3843" max="3843" width="8.5703125" style="2" customWidth="1"/>
    <col min="3844" max="3844" width="9.5703125" style="2" customWidth="1"/>
    <col min="3845" max="3845" width="9" style="2" customWidth="1"/>
    <col min="3846" max="3846" width="12.5703125" style="2" customWidth="1"/>
    <col min="3847" max="4096" width="11.42578125" style="2"/>
    <col min="4097" max="4097" width="8.140625" style="2" customWidth="1"/>
    <col min="4098" max="4098" width="50.140625" style="2" customWidth="1"/>
    <col min="4099" max="4099" width="8.5703125" style="2" customWidth="1"/>
    <col min="4100" max="4100" width="9.5703125" style="2" customWidth="1"/>
    <col min="4101" max="4101" width="9" style="2" customWidth="1"/>
    <col min="4102" max="4102" width="12.5703125" style="2" customWidth="1"/>
    <col min="4103" max="4352" width="11.42578125" style="2"/>
    <col min="4353" max="4353" width="8.140625" style="2" customWidth="1"/>
    <col min="4354" max="4354" width="50.140625" style="2" customWidth="1"/>
    <col min="4355" max="4355" width="8.5703125" style="2" customWidth="1"/>
    <col min="4356" max="4356" width="9.5703125" style="2" customWidth="1"/>
    <col min="4357" max="4357" width="9" style="2" customWidth="1"/>
    <col min="4358" max="4358" width="12.5703125" style="2" customWidth="1"/>
    <col min="4359" max="4608" width="11.42578125" style="2"/>
    <col min="4609" max="4609" width="8.140625" style="2" customWidth="1"/>
    <col min="4610" max="4610" width="50.140625" style="2" customWidth="1"/>
    <col min="4611" max="4611" width="8.5703125" style="2" customWidth="1"/>
    <col min="4612" max="4612" width="9.5703125" style="2" customWidth="1"/>
    <col min="4613" max="4613" width="9" style="2" customWidth="1"/>
    <col min="4614" max="4614" width="12.5703125" style="2" customWidth="1"/>
    <col min="4615" max="4864" width="11.42578125" style="2"/>
    <col min="4865" max="4865" width="8.140625" style="2" customWidth="1"/>
    <col min="4866" max="4866" width="50.140625" style="2" customWidth="1"/>
    <col min="4867" max="4867" width="8.5703125" style="2" customWidth="1"/>
    <col min="4868" max="4868" width="9.5703125" style="2" customWidth="1"/>
    <col min="4869" max="4869" width="9" style="2" customWidth="1"/>
    <col min="4870" max="4870" width="12.5703125" style="2" customWidth="1"/>
    <col min="4871" max="5120" width="11.42578125" style="2"/>
    <col min="5121" max="5121" width="8.140625" style="2" customWidth="1"/>
    <col min="5122" max="5122" width="50.140625" style="2" customWidth="1"/>
    <col min="5123" max="5123" width="8.5703125" style="2" customWidth="1"/>
    <col min="5124" max="5124" width="9.5703125" style="2" customWidth="1"/>
    <col min="5125" max="5125" width="9" style="2" customWidth="1"/>
    <col min="5126" max="5126" width="12.5703125" style="2" customWidth="1"/>
    <col min="5127" max="5376" width="11.42578125" style="2"/>
    <col min="5377" max="5377" width="8.140625" style="2" customWidth="1"/>
    <col min="5378" max="5378" width="50.140625" style="2" customWidth="1"/>
    <col min="5379" max="5379" width="8.5703125" style="2" customWidth="1"/>
    <col min="5380" max="5380" width="9.5703125" style="2" customWidth="1"/>
    <col min="5381" max="5381" width="9" style="2" customWidth="1"/>
    <col min="5382" max="5382" width="12.5703125" style="2" customWidth="1"/>
    <col min="5383" max="5632" width="11.42578125" style="2"/>
    <col min="5633" max="5633" width="8.140625" style="2" customWidth="1"/>
    <col min="5634" max="5634" width="50.140625" style="2" customWidth="1"/>
    <col min="5635" max="5635" width="8.5703125" style="2" customWidth="1"/>
    <col min="5636" max="5636" width="9.5703125" style="2" customWidth="1"/>
    <col min="5637" max="5637" width="9" style="2" customWidth="1"/>
    <col min="5638" max="5638" width="12.5703125" style="2" customWidth="1"/>
    <col min="5639" max="5888" width="11.42578125" style="2"/>
    <col min="5889" max="5889" width="8.140625" style="2" customWidth="1"/>
    <col min="5890" max="5890" width="50.140625" style="2" customWidth="1"/>
    <col min="5891" max="5891" width="8.5703125" style="2" customWidth="1"/>
    <col min="5892" max="5892" width="9.5703125" style="2" customWidth="1"/>
    <col min="5893" max="5893" width="9" style="2" customWidth="1"/>
    <col min="5894" max="5894" width="12.5703125" style="2" customWidth="1"/>
    <col min="5895" max="6144" width="11.42578125" style="2"/>
    <col min="6145" max="6145" width="8.140625" style="2" customWidth="1"/>
    <col min="6146" max="6146" width="50.140625" style="2" customWidth="1"/>
    <col min="6147" max="6147" width="8.5703125" style="2" customWidth="1"/>
    <col min="6148" max="6148" width="9.5703125" style="2" customWidth="1"/>
    <col min="6149" max="6149" width="9" style="2" customWidth="1"/>
    <col min="6150" max="6150" width="12.5703125" style="2" customWidth="1"/>
    <col min="6151" max="6400" width="11.42578125" style="2"/>
    <col min="6401" max="6401" width="8.140625" style="2" customWidth="1"/>
    <col min="6402" max="6402" width="50.140625" style="2" customWidth="1"/>
    <col min="6403" max="6403" width="8.5703125" style="2" customWidth="1"/>
    <col min="6404" max="6404" width="9.5703125" style="2" customWidth="1"/>
    <col min="6405" max="6405" width="9" style="2" customWidth="1"/>
    <col min="6406" max="6406" width="12.5703125" style="2" customWidth="1"/>
    <col min="6407" max="6656" width="11.42578125" style="2"/>
    <col min="6657" max="6657" width="8.140625" style="2" customWidth="1"/>
    <col min="6658" max="6658" width="50.140625" style="2" customWidth="1"/>
    <col min="6659" max="6659" width="8.5703125" style="2" customWidth="1"/>
    <col min="6660" max="6660" width="9.5703125" style="2" customWidth="1"/>
    <col min="6661" max="6661" width="9" style="2" customWidth="1"/>
    <col min="6662" max="6662" width="12.5703125" style="2" customWidth="1"/>
    <col min="6663" max="6912" width="11.42578125" style="2"/>
    <col min="6913" max="6913" width="8.140625" style="2" customWidth="1"/>
    <col min="6914" max="6914" width="50.140625" style="2" customWidth="1"/>
    <col min="6915" max="6915" width="8.5703125" style="2" customWidth="1"/>
    <col min="6916" max="6916" width="9.5703125" style="2" customWidth="1"/>
    <col min="6917" max="6917" width="9" style="2" customWidth="1"/>
    <col min="6918" max="6918" width="12.5703125" style="2" customWidth="1"/>
    <col min="6919" max="7168" width="11.42578125" style="2"/>
    <col min="7169" max="7169" width="8.140625" style="2" customWidth="1"/>
    <col min="7170" max="7170" width="50.140625" style="2" customWidth="1"/>
    <col min="7171" max="7171" width="8.5703125" style="2" customWidth="1"/>
    <col min="7172" max="7172" width="9.5703125" style="2" customWidth="1"/>
    <col min="7173" max="7173" width="9" style="2" customWidth="1"/>
    <col min="7174" max="7174" width="12.5703125" style="2" customWidth="1"/>
    <col min="7175" max="7424" width="11.42578125" style="2"/>
    <col min="7425" max="7425" width="8.140625" style="2" customWidth="1"/>
    <col min="7426" max="7426" width="50.140625" style="2" customWidth="1"/>
    <col min="7427" max="7427" width="8.5703125" style="2" customWidth="1"/>
    <col min="7428" max="7428" width="9.5703125" style="2" customWidth="1"/>
    <col min="7429" max="7429" width="9" style="2" customWidth="1"/>
    <col min="7430" max="7430" width="12.5703125" style="2" customWidth="1"/>
    <col min="7431" max="7680" width="11.42578125" style="2"/>
    <col min="7681" max="7681" width="8.140625" style="2" customWidth="1"/>
    <col min="7682" max="7682" width="50.140625" style="2" customWidth="1"/>
    <col min="7683" max="7683" width="8.5703125" style="2" customWidth="1"/>
    <col min="7684" max="7684" width="9.5703125" style="2" customWidth="1"/>
    <col min="7685" max="7685" width="9" style="2" customWidth="1"/>
    <col min="7686" max="7686" width="12.5703125" style="2" customWidth="1"/>
    <col min="7687" max="7936" width="11.42578125" style="2"/>
    <col min="7937" max="7937" width="8.140625" style="2" customWidth="1"/>
    <col min="7938" max="7938" width="50.140625" style="2" customWidth="1"/>
    <col min="7939" max="7939" width="8.5703125" style="2" customWidth="1"/>
    <col min="7940" max="7940" width="9.5703125" style="2" customWidth="1"/>
    <col min="7941" max="7941" width="9" style="2" customWidth="1"/>
    <col min="7942" max="7942" width="12.5703125" style="2" customWidth="1"/>
    <col min="7943" max="8192" width="11.42578125" style="2"/>
    <col min="8193" max="8193" width="8.140625" style="2" customWidth="1"/>
    <col min="8194" max="8194" width="50.140625" style="2" customWidth="1"/>
    <col min="8195" max="8195" width="8.5703125" style="2" customWidth="1"/>
    <col min="8196" max="8196" width="9.5703125" style="2" customWidth="1"/>
    <col min="8197" max="8197" width="9" style="2" customWidth="1"/>
    <col min="8198" max="8198" width="12.5703125" style="2" customWidth="1"/>
    <col min="8199" max="8448" width="11.42578125" style="2"/>
    <col min="8449" max="8449" width="8.140625" style="2" customWidth="1"/>
    <col min="8450" max="8450" width="50.140625" style="2" customWidth="1"/>
    <col min="8451" max="8451" width="8.5703125" style="2" customWidth="1"/>
    <col min="8452" max="8452" width="9.5703125" style="2" customWidth="1"/>
    <col min="8453" max="8453" width="9" style="2" customWidth="1"/>
    <col min="8454" max="8454" width="12.5703125" style="2" customWidth="1"/>
    <col min="8455" max="8704" width="11.42578125" style="2"/>
    <col min="8705" max="8705" width="8.140625" style="2" customWidth="1"/>
    <col min="8706" max="8706" width="50.140625" style="2" customWidth="1"/>
    <col min="8707" max="8707" width="8.5703125" style="2" customWidth="1"/>
    <col min="8708" max="8708" width="9.5703125" style="2" customWidth="1"/>
    <col min="8709" max="8709" width="9" style="2" customWidth="1"/>
    <col min="8710" max="8710" width="12.5703125" style="2" customWidth="1"/>
    <col min="8711" max="8960" width="11.42578125" style="2"/>
    <col min="8961" max="8961" width="8.140625" style="2" customWidth="1"/>
    <col min="8962" max="8962" width="50.140625" style="2" customWidth="1"/>
    <col min="8963" max="8963" width="8.5703125" style="2" customWidth="1"/>
    <col min="8964" max="8964" width="9.5703125" style="2" customWidth="1"/>
    <col min="8965" max="8965" width="9" style="2" customWidth="1"/>
    <col min="8966" max="8966" width="12.5703125" style="2" customWidth="1"/>
    <col min="8967" max="9216" width="11.42578125" style="2"/>
    <col min="9217" max="9217" width="8.140625" style="2" customWidth="1"/>
    <col min="9218" max="9218" width="50.140625" style="2" customWidth="1"/>
    <col min="9219" max="9219" width="8.5703125" style="2" customWidth="1"/>
    <col min="9220" max="9220" width="9.5703125" style="2" customWidth="1"/>
    <col min="9221" max="9221" width="9" style="2" customWidth="1"/>
    <col min="9222" max="9222" width="12.5703125" style="2" customWidth="1"/>
    <col min="9223" max="9472" width="11.42578125" style="2"/>
    <col min="9473" max="9473" width="8.140625" style="2" customWidth="1"/>
    <col min="9474" max="9474" width="50.140625" style="2" customWidth="1"/>
    <col min="9475" max="9475" width="8.5703125" style="2" customWidth="1"/>
    <col min="9476" max="9476" width="9.5703125" style="2" customWidth="1"/>
    <col min="9477" max="9477" width="9" style="2" customWidth="1"/>
    <col min="9478" max="9478" width="12.5703125" style="2" customWidth="1"/>
    <col min="9479" max="9728" width="11.42578125" style="2"/>
    <col min="9729" max="9729" width="8.140625" style="2" customWidth="1"/>
    <col min="9730" max="9730" width="50.140625" style="2" customWidth="1"/>
    <col min="9731" max="9731" width="8.5703125" style="2" customWidth="1"/>
    <col min="9732" max="9732" width="9.5703125" style="2" customWidth="1"/>
    <col min="9733" max="9733" width="9" style="2" customWidth="1"/>
    <col min="9734" max="9734" width="12.5703125" style="2" customWidth="1"/>
    <col min="9735" max="9984" width="11.42578125" style="2"/>
    <col min="9985" max="9985" width="8.140625" style="2" customWidth="1"/>
    <col min="9986" max="9986" width="50.140625" style="2" customWidth="1"/>
    <col min="9987" max="9987" width="8.5703125" style="2" customWidth="1"/>
    <col min="9988" max="9988" width="9.5703125" style="2" customWidth="1"/>
    <col min="9989" max="9989" width="9" style="2" customWidth="1"/>
    <col min="9990" max="9990" width="12.5703125" style="2" customWidth="1"/>
    <col min="9991" max="10240" width="11.42578125" style="2"/>
    <col min="10241" max="10241" width="8.140625" style="2" customWidth="1"/>
    <col min="10242" max="10242" width="50.140625" style="2" customWidth="1"/>
    <col min="10243" max="10243" width="8.5703125" style="2" customWidth="1"/>
    <col min="10244" max="10244" width="9.5703125" style="2" customWidth="1"/>
    <col min="10245" max="10245" width="9" style="2" customWidth="1"/>
    <col min="10246" max="10246" width="12.5703125" style="2" customWidth="1"/>
    <col min="10247" max="10496" width="11.42578125" style="2"/>
    <col min="10497" max="10497" width="8.140625" style="2" customWidth="1"/>
    <col min="10498" max="10498" width="50.140625" style="2" customWidth="1"/>
    <col min="10499" max="10499" width="8.5703125" style="2" customWidth="1"/>
    <col min="10500" max="10500" width="9.5703125" style="2" customWidth="1"/>
    <col min="10501" max="10501" width="9" style="2" customWidth="1"/>
    <col min="10502" max="10502" width="12.5703125" style="2" customWidth="1"/>
    <col min="10503" max="10752" width="11.42578125" style="2"/>
    <col min="10753" max="10753" width="8.140625" style="2" customWidth="1"/>
    <col min="10754" max="10754" width="50.140625" style="2" customWidth="1"/>
    <col min="10755" max="10755" width="8.5703125" style="2" customWidth="1"/>
    <col min="10756" max="10756" width="9.5703125" style="2" customWidth="1"/>
    <col min="10757" max="10757" width="9" style="2" customWidth="1"/>
    <col min="10758" max="10758" width="12.5703125" style="2" customWidth="1"/>
    <col min="10759" max="11008" width="11.42578125" style="2"/>
    <col min="11009" max="11009" width="8.140625" style="2" customWidth="1"/>
    <col min="11010" max="11010" width="50.140625" style="2" customWidth="1"/>
    <col min="11011" max="11011" width="8.5703125" style="2" customWidth="1"/>
    <col min="11012" max="11012" width="9.5703125" style="2" customWidth="1"/>
    <col min="11013" max="11013" width="9" style="2" customWidth="1"/>
    <col min="11014" max="11014" width="12.5703125" style="2" customWidth="1"/>
    <col min="11015" max="11264" width="11.42578125" style="2"/>
    <col min="11265" max="11265" width="8.140625" style="2" customWidth="1"/>
    <col min="11266" max="11266" width="50.140625" style="2" customWidth="1"/>
    <col min="11267" max="11267" width="8.5703125" style="2" customWidth="1"/>
    <col min="11268" max="11268" width="9.5703125" style="2" customWidth="1"/>
    <col min="11269" max="11269" width="9" style="2" customWidth="1"/>
    <col min="11270" max="11270" width="12.5703125" style="2" customWidth="1"/>
    <col min="11271" max="11520" width="11.42578125" style="2"/>
    <col min="11521" max="11521" width="8.140625" style="2" customWidth="1"/>
    <col min="11522" max="11522" width="50.140625" style="2" customWidth="1"/>
    <col min="11523" max="11523" width="8.5703125" style="2" customWidth="1"/>
    <col min="11524" max="11524" width="9.5703125" style="2" customWidth="1"/>
    <col min="11525" max="11525" width="9" style="2" customWidth="1"/>
    <col min="11526" max="11526" width="12.5703125" style="2" customWidth="1"/>
    <col min="11527" max="11776" width="11.42578125" style="2"/>
    <col min="11777" max="11777" width="8.140625" style="2" customWidth="1"/>
    <col min="11778" max="11778" width="50.140625" style="2" customWidth="1"/>
    <col min="11779" max="11779" width="8.5703125" style="2" customWidth="1"/>
    <col min="11780" max="11780" width="9.5703125" style="2" customWidth="1"/>
    <col min="11781" max="11781" width="9" style="2" customWidth="1"/>
    <col min="11782" max="11782" width="12.5703125" style="2" customWidth="1"/>
    <col min="11783" max="12032" width="11.42578125" style="2"/>
    <col min="12033" max="12033" width="8.140625" style="2" customWidth="1"/>
    <col min="12034" max="12034" width="50.140625" style="2" customWidth="1"/>
    <col min="12035" max="12035" width="8.5703125" style="2" customWidth="1"/>
    <col min="12036" max="12036" width="9.5703125" style="2" customWidth="1"/>
    <col min="12037" max="12037" width="9" style="2" customWidth="1"/>
    <col min="12038" max="12038" width="12.5703125" style="2" customWidth="1"/>
    <col min="12039" max="12288" width="11.42578125" style="2"/>
    <col min="12289" max="12289" width="8.140625" style="2" customWidth="1"/>
    <col min="12290" max="12290" width="50.140625" style="2" customWidth="1"/>
    <col min="12291" max="12291" width="8.5703125" style="2" customWidth="1"/>
    <col min="12292" max="12292" width="9.5703125" style="2" customWidth="1"/>
    <col min="12293" max="12293" width="9" style="2" customWidth="1"/>
    <col min="12294" max="12294" width="12.5703125" style="2" customWidth="1"/>
    <col min="12295" max="12544" width="11.42578125" style="2"/>
    <col min="12545" max="12545" width="8.140625" style="2" customWidth="1"/>
    <col min="12546" max="12546" width="50.140625" style="2" customWidth="1"/>
    <col min="12547" max="12547" width="8.5703125" style="2" customWidth="1"/>
    <col min="12548" max="12548" width="9.5703125" style="2" customWidth="1"/>
    <col min="12549" max="12549" width="9" style="2" customWidth="1"/>
    <col min="12550" max="12550" width="12.5703125" style="2" customWidth="1"/>
    <col min="12551" max="12800" width="11.42578125" style="2"/>
    <col min="12801" max="12801" width="8.140625" style="2" customWidth="1"/>
    <col min="12802" max="12802" width="50.140625" style="2" customWidth="1"/>
    <col min="12803" max="12803" width="8.5703125" style="2" customWidth="1"/>
    <col min="12804" max="12804" width="9.5703125" style="2" customWidth="1"/>
    <col min="12805" max="12805" width="9" style="2" customWidth="1"/>
    <col min="12806" max="12806" width="12.5703125" style="2" customWidth="1"/>
    <col min="12807" max="13056" width="11.42578125" style="2"/>
    <col min="13057" max="13057" width="8.140625" style="2" customWidth="1"/>
    <col min="13058" max="13058" width="50.140625" style="2" customWidth="1"/>
    <col min="13059" max="13059" width="8.5703125" style="2" customWidth="1"/>
    <col min="13060" max="13060" width="9.5703125" style="2" customWidth="1"/>
    <col min="13061" max="13061" width="9" style="2" customWidth="1"/>
    <col min="13062" max="13062" width="12.5703125" style="2" customWidth="1"/>
    <col min="13063" max="13312" width="11.42578125" style="2"/>
    <col min="13313" max="13313" width="8.140625" style="2" customWidth="1"/>
    <col min="13314" max="13314" width="50.140625" style="2" customWidth="1"/>
    <col min="13315" max="13315" width="8.5703125" style="2" customWidth="1"/>
    <col min="13316" max="13316" width="9.5703125" style="2" customWidth="1"/>
    <col min="13317" max="13317" width="9" style="2" customWidth="1"/>
    <col min="13318" max="13318" width="12.5703125" style="2" customWidth="1"/>
    <col min="13319" max="13568" width="11.42578125" style="2"/>
    <col min="13569" max="13569" width="8.140625" style="2" customWidth="1"/>
    <col min="13570" max="13570" width="50.140625" style="2" customWidth="1"/>
    <col min="13571" max="13571" width="8.5703125" style="2" customWidth="1"/>
    <col min="13572" max="13572" width="9.5703125" style="2" customWidth="1"/>
    <col min="13573" max="13573" width="9" style="2" customWidth="1"/>
    <col min="13574" max="13574" width="12.5703125" style="2" customWidth="1"/>
    <col min="13575" max="13824" width="11.42578125" style="2"/>
    <col min="13825" max="13825" width="8.140625" style="2" customWidth="1"/>
    <col min="13826" max="13826" width="50.140625" style="2" customWidth="1"/>
    <col min="13827" max="13827" width="8.5703125" style="2" customWidth="1"/>
    <col min="13828" max="13828" width="9.5703125" style="2" customWidth="1"/>
    <col min="13829" max="13829" width="9" style="2" customWidth="1"/>
    <col min="13830" max="13830" width="12.5703125" style="2" customWidth="1"/>
    <col min="13831" max="14080" width="11.42578125" style="2"/>
    <col min="14081" max="14081" width="8.140625" style="2" customWidth="1"/>
    <col min="14082" max="14082" width="50.140625" style="2" customWidth="1"/>
    <col min="14083" max="14083" width="8.5703125" style="2" customWidth="1"/>
    <col min="14084" max="14084" width="9.5703125" style="2" customWidth="1"/>
    <col min="14085" max="14085" width="9" style="2" customWidth="1"/>
    <col min="14086" max="14086" width="12.5703125" style="2" customWidth="1"/>
    <col min="14087" max="14336" width="11.42578125" style="2"/>
    <col min="14337" max="14337" width="8.140625" style="2" customWidth="1"/>
    <col min="14338" max="14338" width="50.140625" style="2" customWidth="1"/>
    <col min="14339" max="14339" width="8.5703125" style="2" customWidth="1"/>
    <col min="14340" max="14340" width="9.5703125" style="2" customWidth="1"/>
    <col min="14341" max="14341" width="9" style="2" customWidth="1"/>
    <col min="14342" max="14342" width="12.5703125" style="2" customWidth="1"/>
    <col min="14343" max="14592" width="11.42578125" style="2"/>
    <col min="14593" max="14593" width="8.140625" style="2" customWidth="1"/>
    <col min="14594" max="14594" width="50.140625" style="2" customWidth="1"/>
    <col min="14595" max="14595" width="8.5703125" style="2" customWidth="1"/>
    <col min="14596" max="14596" width="9.5703125" style="2" customWidth="1"/>
    <col min="14597" max="14597" width="9" style="2" customWidth="1"/>
    <col min="14598" max="14598" width="12.5703125" style="2" customWidth="1"/>
    <col min="14599" max="14848" width="11.42578125" style="2"/>
    <col min="14849" max="14849" width="8.140625" style="2" customWidth="1"/>
    <col min="14850" max="14850" width="50.140625" style="2" customWidth="1"/>
    <col min="14851" max="14851" width="8.5703125" style="2" customWidth="1"/>
    <col min="14852" max="14852" width="9.5703125" style="2" customWidth="1"/>
    <col min="14853" max="14853" width="9" style="2" customWidth="1"/>
    <col min="14854" max="14854" width="12.5703125" style="2" customWidth="1"/>
    <col min="14855" max="15104" width="11.42578125" style="2"/>
    <col min="15105" max="15105" width="8.140625" style="2" customWidth="1"/>
    <col min="15106" max="15106" width="50.140625" style="2" customWidth="1"/>
    <col min="15107" max="15107" width="8.5703125" style="2" customWidth="1"/>
    <col min="15108" max="15108" width="9.5703125" style="2" customWidth="1"/>
    <col min="15109" max="15109" width="9" style="2" customWidth="1"/>
    <col min="15110" max="15110" width="12.5703125" style="2" customWidth="1"/>
    <col min="15111" max="15360" width="11.42578125" style="2"/>
    <col min="15361" max="15361" width="8.140625" style="2" customWidth="1"/>
    <col min="15362" max="15362" width="50.140625" style="2" customWidth="1"/>
    <col min="15363" max="15363" width="8.5703125" style="2" customWidth="1"/>
    <col min="15364" max="15364" width="9.5703125" style="2" customWidth="1"/>
    <col min="15365" max="15365" width="9" style="2" customWidth="1"/>
    <col min="15366" max="15366" width="12.5703125" style="2" customWidth="1"/>
    <col min="15367" max="15616" width="11.42578125" style="2"/>
    <col min="15617" max="15617" width="8.140625" style="2" customWidth="1"/>
    <col min="15618" max="15618" width="50.140625" style="2" customWidth="1"/>
    <col min="15619" max="15619" width="8.5703125" style="2" customWidth="1"/>
    <col min="15620" max="15620" width="9.5703125" style="2" customWidth="1"/>
    <col min="15621" max="15621" width="9" style="2" customWidth="1"/>
    <col min="15622" max="15622" width="12.5703125" style="2" customWidth="1"/>
    <col min="15623" max="15872" width="11.42578125" style="2"/>
    <col min="15873" max="15873" width="8.140625" style="2" customWidth="1"/>
    <col min="15874" max="15874" width="50.140625" style="2" customWidth="1"/>
    <col min="15875" max="15875" width="8.5703125" style="2" customWidth="1"/>
    <col min="15876" max="15876" width="9.5703125" style="2" customWidth="1"/>
    <col min="15877" max="15877" width="9" style="2" customWidth="1"/>
    <col min="15878" max="15878" width="12.5703125" style="2" customWidth="1"/>
    <col min="15879" max="16128" width="11.42578125" style="2"/>
    <col min="16129" max="16129" width="8.140625" style="2" customWidth="1"/>
    <col min="16130" max="16130" width="50.140625" style="2" customWidth="1"/>
    <col min="16131" max="16131" width="8.5703125" style="2" customWidth="1"/>
    <col min="16132" max="16132" width="9.5703125" style="2" customWidth="1"/>
    <col min="16133" max="16133" width="9" style="2" customWidth="1"/>
    <col min="16134" max="16134" width="12.5703125" style="2" customWidth="1"/>
    <col min="16135" max="16384" width="11.42578125" style="2"/>
  </cols>
  <sheetData>
    <row r="1" spans="1:9" ht="20.25" customHeight="1">
      <c r="A1" s="174" t="s">
        <v>300</v>
      </c>
      <c r="B1" s="175"/>
      <c r="C1" s="175"/>
      <c r="D1" s="175"/>
      <c r="E1" s="175"/>
      <c r="F1" s="176"/>
      <c r="G1" s="1"/>
      <c r="H1" s="1"/>
      <c r="I1" s="1"/>
    </row>
    <row r="2" spans="1:9" ht="26.25" customHeight="1">
      <c r="A2" s="3" t="s">
        <v>9</v>
      </c>
      <c r="B2" s="177" t="s">
        <v>16</v>
      </c>
      <c r="C2" s="177"/>
      <c r="D2" s="177"/>
      <c r="E2" s="177"/>
      <c r="F2" s="178"/>
      <c r="G2" s="4"/>
      <c r="H2" s="4"/>
      <c r="I2" s="4"/>
    </row>
    <row r="3" spans="1:9" ht="14.25" customHeight="1">
      <c r="A3" s="5" t="s">
        <v>17</v>
      </c>
      <c r="B3" s="6" t="s">
        <v>10</v>
      </c>
      <c r="C3" s="7" t="s">
        <v>18</v>
      </c>
      <c r="D3" s="179" t="s">
        <v>11</v>
      </c>
      <c r="E3" s="179"/>
      <c r="F3" s="180"/>
    </row>
    <row r="4" spans="1:9" ht="14.25" customHeight="1">
      <c r="A4" s="5" t="s">
        <v>19</v>
      </c>
      <c r="B4" s="6" t="s">
        <v>12</v>
      </c>
      <c r="C4" s="7" t="s">
        <v>20</v>
      </c>
      <c r="D4" s="181" t="s">
        <v>13</v>
      </c>
      <c r="E4" s="181"/>
      <c r="F4" s="182"/>
    </row>
    <row r="5" spans="1:9" ht="3" customHeight="1">
      <c r="A5" s="8"/>
      <c r="B5" s="4"/>
      <c r="C5" s="9"/>
      <c r="D5" s="9"/>
      <c r="E5" s="10"/>
      <c r="F5" s="11"/>
    </row>
    <row r="6" spans="1:9" ht="21.75" customHeight="1" thickBot="1">
      <c r="A6" s="12"/>
      <c r="B6" s="13" t="s">
        <v>8</v>
      </c>
      <c r="C6" s="14" t="s">
        <v>1</v>
      </c>
      <c r="D6" s="14" t="s">
        <v>0</v>
      </c>
      <c r="E6" s="15" t="s">
        <v>21</v>
      </c>
      <c r="F6" s="16" t="s">
        <v>22</v>
      </c>
    </row>
    <row r="7" spans="1:9" ht="8.25" customHeight="1" thickBot="1">
      <c r="A7" s="17"/>
      <c r="B7" s="18"/>
      <c r="C7" s="18"/>
      <c r="D7" s="18"/>
      <c r="E7" s="19"/>
      <c r="F7" s="20"/>
    </row>
    <row r="8" spans="1:9" s="24" customFormat="1" ht="14.25" thickBot="1">
      <c r="A8" s="21" t="s">
        <v>23</v>
      </c>
      <c r="B8" s="22" t="s">
        <v>3</v>
      </c>
      <c r="C8" s="22"/>
      <c r="D8" s="22"/>
      <c r="E8" s="22"/>
      <c r="F8" s="23"/>
    </row>
    <row r="9" spans="1:9" s="24" customFormat="1" ht="14.25" thickTop="1">
      <c r="A9" s="135"/>
      <c r="B9" s="25"/>
      <c r="C9" s="25"/>
      <c r="D9" s="25"/>
      <c r="E9" s="25"/>
      <c r="F9" s="26"/>
    </row>
    <row r="10" spans="1:9" s="24" customFormat="1" ht="25.5">
      <c r="A10" s="136" t="s">
        <v>24</v>
      </c>
      <c r="B10" s="27" t="s">
        <v>25</v>
      </c>
      <c r="C10" s="28" t="s">
        <v>2</v>
      </c>
      <c r="D10" s="29">
        <v>332.7</v>
      </c>
      <c r="E10" s="30"/>
      <c r="F10" s="31">
        <f>D10*E10</f>
        <v>0</v>
      </c>
    </row>
    <row r="11" spans="1:9" s="24" customFormat="1" ht="12.75" customHeight="1">
      <c r="A11" s="137"/>
      <c r="B11" s="27"/>
      <c r="C11" s="32"/>
      <c r="D11" s="32"/>
      <c r="E11" s="33"/>
      <c r="F11" s="144" t="s">
        <v>299</v>
      </c>
      <c r="G11" s="35"/>
    </row>
    <row r="12" spans="1:9" s="24" customFormat="1" ht="51">
      <c r="A12" s="136" t="s">
        <v>301</v>
      </c>
      <c r="B12" s="27" t="s">
        <v>26</v>
      </c>
      <c r="C12" s="28" t="s">
        <v>4</v>
      </c>
      <c r="D12" s="29">
        <v>278.22000000000003</v>
      </c>
      <c r="E12" s="30"/>
      <c r="F12" s="31">
        <f t="shared" ref="F12" si="0">D12*E12</f>
        <v>0</v>
      </c>
    </row>
    <row r="13" spans="1:9" s="24" customFormat="1" ht="12.75" customHeight="1">
      <c r="A13" s="137"/>
      <c r="B13" s="27"/>
      <c r="C13" s="32"/>
      <c r="D13" s="32"/>
      <c r="E13" s="32"/>
      <c r="F13" s="144" t="s">
        <v>299</v>
      </c>
    </row>
    <row r="14" spans="1:9" s="24" customFormat="1" ht="38.25">
      <c r="A14" s="136" t="s">
        <v>302</v>
      </c>
      <c r="B14" s="27" t="s">
        <v>27</v>
      </c>
      <c r="C14" s="28" t="s">
        <v>4</v>
      </c>
      <c r="D14" s="29">
        <v>49.4</v>
      </c>
      <c r="E14" s="30"/>
      <c r="F14" s="31">
        <f t="shared" ref="F14" si="1">D14*E14</f>
        <v>0</v>
      </c>
    </row>
    <row r="15" spans="1:9" s="24" customFormat="1" ht="12.75" customHeight="1">
      <c r="A15" s="137"/>
      <c r="B15" s="27"/>
      <c r="C15" s="32"/>
      <c r="D15" s="32"/>
      <c r="E15" s="32"/>
      <c r="F15" s="144" t="s">
        <v>299</v>
      </c>
    </row>
    <row r="16" spans="1:9" s="24" customFormat="1" ht="51">
      <c r="A16" s="136" t="s">
        <v>256</v>
      </c>
      <c r="B16" s="27" t="s">
        <v>29</v>
      </c>
      <c r="C16" s="28" t="s">
        <v>4</v>
      </c>
      <c r="D16" s="29">
        <v>31.83</v>
      </c>
      <c r="E16" s="30"/>
      <c r="F16" s="31">
        <f t="shared" ref="F16" si="2">D16*E16</f>
        <v>0</v>
      </c>
    </row>
    <row r="17" spans="1:9" s="24" customFormat="1">
      <c r="A17" s="137"/>
      <c r="B17" s="27"/>
      <c r="C17" s="32"/>
      <c r="D17" s="32"/>
      <c r="E17" s="32"/>
      <c r="F17" s="144" t="s">
        <v>299</v>
      </c>
    </row>
    <row r="18" spans="1:9" s="24" customFormat="1" ht="27.75" customHeight="1">
      <c r="A18" s="136" t="s">
        <v>28</v>
      </c>
      <c r="B18" s="27" t="s">
        <v>273</v>
      </c>
      <c r="C18" s="28" t="s">
        <v>2</v>
      </c>
      <c r="D18" s="29">
        <v>207.95</v>
      </c>
      <c r="E18" s="30"/>
      <c r="F18" s="31">
        <f t="shared" ref="F18" si="3">D18*E18</f>
        <v>0</v>
      </c>
    </row>
    <row r="19" spans="1:9" s="24" customFormat="1">
      <c r="A19" s="137"/>
      <c r="B19" s="27"/>
      <c r="C19" s="32"/>
      <c r="D19" s="32"/>
      <c r="E19" s="32"/>
      <c r="F19" s="144" t="s">
        <v>299</v>
      </c>
      <c r="G19" s="2"/>
      <c r="H19" s="2"/>
      <c r="I19" s="2"/>
    </row>
    <row r="20" spans="1:9" s="24" customFormat="1" ht="27.75" customHeight="1">
      <c r="A20" s="136" t="s">
        <v>30</v>
      </c>
      <c r="B20" s="27" t="s">
        <v>274</v>
      </c>
      <c r="C20" s="28" t="s">
        <v>2</v>
      </c>
      <c r="D20" s="29">
        <v>8</v>
      </c>
      <c r="E20" s="30"/>
      <c r="F20" s="31">
        <f t="shared" ref="F20" si="4">D20*E20</f>
        <v>0</v>
      </c>
    </row>
    <row r="21" spans="1:9" ht="12.75" customHeight="1">
      <c r="A21" s="137"/>
      <c r="B21" s="27"/>
      <c r="C21" s="32"/>
      <c r="D21" s="32"/>
      <c r="E21" s="32"/>
      <c r="F21" s="144" t="s">
        <v>299</v>
      </c>
    </row>
    <row r="22" spans="1:9" ht="38.25">
      <c r="A22" s="136" t="s">
        <v>31</v>
      </c>
      <c r="B22" s="27" t="s">
        <v>33</v>
      </c>
      <c r="C22" s="28" t="s">
        <v>5</v>
      </c>
      <c r="D22" s="29">
        <v>379.07</v>
      </c>
      <c r="E22" s="30"/>
      <c r="F22" s="31">
        <f t="shared" ref="F22" si="5">D22*E22</f>
        <v>0</v>
      </c>
    </row>
    <row r="23" spans="1:9" ht="12.75" customHeight="1">
      <c r="A23" s="137"/>
      <c r="B23" s="27"/>
      <c r="C23" s="32"/>
      <c r="D23" s="32"/>
      <c r="E23" s="32"/>
      <c r="F23" s="144" t="s">
        <v>299</v>
      </c>
    </row>
    <row r="24" spans="1:9" ht="51" customHeight="1">
      <c r="A24" s="136" t="s">
        <v>32</v>
      </c>
      <c r="B24" s="27" t="s">
        <v>275</v>
      </c>
      <c r="C24" s="28" t="s">
        <v>5</v>
      </c>
      <c r="D24" s="29">
        <v>1797.42</v>
      </c>
      <c r="E24" s="30"/>
      <c r="F24" s="31">
        <f t="shared" ref="F24" si="6">D24*E24</f>
        <v>0</v>
      </c>
    </row>
    <row r="25" spans="1:9">
      <c r="A25" s="136"/>
      <c r="B25" s="27"/>
      <c r="C25" s="28"/>
      <c r="D25" s="29"/>
      <c r="E25" s="30"/>
      <c r="F25" s="144" t="s">
        <v>299</v>
      </c>
    </row>
    <row r="26" spans="1:9" ht="51" customHeight="1">
      <c r="A26" s="136" t="s">
        <v>34</v>
      </c>
      <c r="B26" s="27" t="s">
        <v>276</v>
      </c>
      <c r="C26" s="28" t="s">
        <v>5</v>
      </c>
      <c r="D26" s="29">
        <v>812.18</v>
      </c>
      <c r="E26" s="30"/>
      <c r="F26" s="31">
        <f t="shared" ref="F26" si="7">D26*E26</f>
        <v>0</v>
      </c>
    </row>
    <row r="27" spans="1:9">
      <c r="A27" s="136"/>
      <c r="B27" s="27"/>
      <c r="C27" s="28"/>
      <c r="D27" s="29"/>
      <c r="E27" s="30"/>
      <c r="F27" s="144" t="s">
        <v>299</v>
      </c>
    </row>
    <row r="28" spans="1:9" s="36" customFormat="1" ht="51">
      <c r="A28" s="136" t="s">
        <v>35</v>
      </c>
      <c r="B28" s="27" t="s">
        <v>277</v>
      </c>
      <c r="C28" s="28" t="s">
        <v>5</v>
      </c>
      <c r="D28" s="29">
        <v>955.03</v>
      </c>
      <c r="E28" s="30"/>
      <c r="F28" s="31">
        <f t="shared" ref="F28" si="8">D28*E28</f>
        <v>0</v>
      </c>
      <c r="G28" s="2"/>
      <c r="H28" s="2"/>
      <c r="I28" s="2"/>
    </row>
    <row r="29" spans="1:9" s="36" customFormat="1">
      <c r="A29" s="136"/>
      <c r="B29" s="27"/>
      <c r="C29" s="28"/>
      <c r="D29" s="29"/>
      <c r="E29" s="30"/>
      <c r="F29" s="144" t="s">
        <v>299</v>
      </c>
      <c r="G29" s="2"/>
      <c r="H29" s="2"/>
      <c r="I29" s="2"/>
    </row>
    <row r="30" spans="1:9" s="36" customFormat="1" ht="25.5">
      <c r="A30" s="136" t="s">
        <v>36</v>
      </c>
      <c r="B30" s="27" t="s">
        <v>38</v>
      </c>
      <c r="C30" s="28" t="s">
        <v>2</v>
      </c>
      <c r="D30" s="29">
        <v>344.64</v>
      </c>
      <c r="E30" s="30"/>
      <c r="F30" s="31">
        <f t="shared" ref="F30" si="9">D30*E30</f>
        <v>0</v>
      </c>
      <c r="G30" s="2"/>
      <c r="H30" s="2"/>
      <c r="I30" s="2"/>
    </row>
    <row r="31" spans="1:9" s="36" customFormat="1" ht="13.5" thickBot="1">
      <c r="A31" s="138"/>
      <c r="B31" s="38"/>
      <c r="C31" s="39"/>
      <c r="D31" s="40"/>
      <c r="E31" s="41"/>
      <c r="F31" s="148" t="s">
        <v>299</v>
      </c>
      <c r="G31" s="2"/>
      <c r="H31" s="2"/>
      <c r="I31" s="2"/>
    </row>
    <row r="32" spans="1:9" s="36" customFormat="1" ht="51">
      <c r="A32" s="136" t="s">
        <v>37</v>
      </c>
      <c r="B32" s="27" t="s">
        <v>278</v>
      </c>
      <c r="C32" s="28" t="s">
        <v>4</v>
      </c>
      <c r="D32" s="29">
        <v>36.86</v>
      </c>
      <c r="E32" s="30"/>
      <c r="F32" s="31">
        <f t="shared" ref="F32" si="10">D32*E32</f>
        <v>0</v>
      </c>
      <c r="G32" s="2"/>
      <c r="H32" s="2"/>
      <c r="I32" s="2"/>
    </row>
    <row r="33" spans="1:9" s="36" customFormat="1">
      <c r="A33" s="136"/>
      <c r="B33" s="27"/>
      <c r="C33" s="28"/>
      <c r="D33" s="29"/>
      <c r="E33" s="30"/>
      <c r="F33" s="144" t="s">
        <v>299</v>
      </c>
      <c r="G33" s="2"/>
      <c r="H33" s="2"/>
      <c r="I33" s="2"/>
    </row>
    <row r="34" spans="1:9" s="36" customFormat="1" ht="41.25" customHeight="1">
      <c r="A34" s="136" t="s">
        <v>39</v>
      </c>
      <c r="B34" s="27" t="s">
        <v>279</v>
      </c>
      <c r="C34" s="28" t="s">
        <v>4</v>
      </c>
      <c r="D34" s="29">
        <v>8.2200000000000006</v>
      </c>
      <c r="E34" s="30"/>
      <c r="F34" s="31">
        <f t="shared" ref="F34" si="11">D34*E34</f>
        <v>0</v>
      </c>
      <c r="G34" s="2"/>
      <c r="H34" s="2"/>
      <c r="I34" s="2"/>
    </row>
    <row r="35" spans="1:9" s="36" customFormat="1">
      <c r="A35" s="136"/>
      <c r="B35" s="27"/>
      <c r="C35" s="28"/>
      <c r="D35" s="29"/>
      <c r="E35" s="30"/>
      <c r="F35" s="144" t="s">
        <v>299</v>
      </c>
      <c r="G35" s="2"/>
      <c r="H35" s="2"/>
      <c r="I35" s="2"/>
    </row>
    <row r="36" spans="1:9" s="36" customFormat="1" ht="38.25">
      <c r="A36" s="136" t="s">
        <v>40</v>
      </c>
      <c r="B36" s="27" t="s">
        <v>42</v>
      </c>
      <c r="C36" s="28" t="s">
        <v>2</v>
      </c>
      <c r="D36" s="29">
        <v>269.29000000000002</v>
      </c>
      <c r="E36" s="30"/>
      <c r="F36" s="31">
        <f t="shared" ref="F36" si="12">D36*E36</f>
        <v>0</v>
      </c>
      <c r="G36" s="2"/>
      <c r="H36" s="2"/>
      <c r="I36" s="2"/>
    </row>
    <row r="37" spans="1:9" s="36" customFormat="1">
      <c r="A37" s="136"/>
      <c r="B37" s="27"/>
      <c r="C37" s="28"/>
      <c r="D37" s="29"/>
      <c r="E37" s="30"/>
      <c r="F37" s="144" t="s">
        <v>299</v>
      </c>
      <c r="G37" s="2"/>
      <c r="H37" s="2"/>
      <c r="I37" s="2"/>
    </row>
    <row r="38" spans="1:9" s="36" customFormat="1" ht="39.75" customHeight="1">
      <c r="A38" s="136" t="s">
        <v>41</v>
      </c>
      <c r="B38" s="27" t="s">
        <v>280</v>
      </c>
      <c r="C38" s="28" t="s">
        <v>2</v>
      </c>
      <c r="D38" s="29">
        <v>2.98</v>
      </c>
      <c r="E38" s="30"/>
      <c r="F38" s="31">
        <f t="shared" ref="F38" si="13">D38*E38</f>
        <v>0</v>
      </c>
      <c r="G38" s="2"/>
      <c r="H38" s="2"/>
      <c r="I38" s="2"/>
    </row>
    <row r="39" spans="1:9" s="36" customFormat="1">
      <c r="A39" s="136"/>
      <c r="B39" s="27"/>
      <c r="C39" s="28"/>
      <c r="D39" s="29"/>
      <c r="E39" s="30"/>
      <c r="F39" s="144" t="s">
        <v>299</v>
      </c>
      <c r="G39" s="2"/>
      <c r="H39" s="2"/>
      <c r="I39" s="2"/>
    </row>
    <row r="40" spans="1:9" s="36" customFormat="1" ht="51" customHeight="1">
      <c r="A40" s="136" t="s">
        <v>43</v>
      </c>
      <c r="B40" s="27" t="s">
        <v>45</v>
      </c>
      <c r="C40" s="28" t="s">
        <v>6</v>
      </c>
      <c r="D40" s="29">
        <v>234.95</v>
      </c>
      <c r="E40" s="30"/>
      <c r="F40" s="31">
        <f t="shared" ref="F40" si="14">D40*E40</f>
        <v>0</v>
      </c>
      <c r="G40" s="2"/>
      <c r="H40" s="2"/>
      <c r="I40" s="2"/>
    </row>
    <row r="41" spans="1:9" s="36" customFormat="1">
      <c r="A41" s="136"/>
      <c r="B41" s="27"/>
      <c r="C41" s="28"/>
      <c r="D41" s="29"/>
      <c r="E41" s="30"/>
      <c r="F41" s="144" t="s">
        <v>299</v>
      </c>
      <c r="G41" s="2"/>
      <c r="H41" s="2"/>
      <c r="I41" s="2"/>
    </row>
    <row r="42" spans="1:9" s="36" customFormat="1" ht="39.75" customHeight="1">
      <c r="A42" s="136" t="s">
        <v>44</v>
      </c>
      <c r="B42" s="27" t="s">
        <v>250</v>
      </c>
      <c r="C42" s="28" t="s">
        <v>6</v>
      </c>
      <c r="D42" s="29">
        <v>3.3</v>
      </c>
      <c r="E42" s="30"/>
      <c r="F42" s="31">
        <f t="shared" ref="F42" si="15">D42*E42</f>
        <v>0</v>
      </c>
      <c r="G42" s="2"/>
      <c r="H42" s="2"/>
      <c r="I42" s="2"/>
    </row>
    <row r="43" spans="1:9" s="36" customFormat="1">
      <c r="A43" s="136"/>
      <c r="B43" s="27"/>
      <c r="C43" s="28"/>
      <c r="D43" s="29"/>
      <c r="E43" s="30"/>
      <c r="F43" s="144" t="s">
        <v>299</v>
      </c>
      <c r="G43" s="2"/>
      <c r="H43" s="2"/>
      <c r="I43" s="2"/>
    </row>
    <row r="44" spans="1:9" s="36" customFormat="1" ht="63.75">
      <c r="A44" s="136" t="s">
        <v>46</v>
      </c>
      <c r="B44" s="27" t="s">
        <v>281</v>
      </c>
      <c r="C44" s="28" t="s">
        <v>4</v>
      </c>
      <c r="D44" s="29">
        <v>454.38</v>
      </c>
      <c r="E44" s="30"/>
      <c r="F44" s="31">
        <f t="shared" ref="F44" si="16">D44*E44</f>
        <v>0</v>
      </c>
      <c r="G44" s="2"/>
      <c r="H44" s="2"/>
      <c r="I44" s="2"/>
    </row>
    <row r="45" spans="1:9" s="36" customFormat="1">
      <c r="A45" s="136"/>
      <c r="B45" s="27"/>
      <c r="C45" s="28"/>
      <c r="D45" s="29"/>
      <c r="E45" s="30"/>
      <c r="F45" s="144" t="s">
        <v>299</v>
      </c>
      <c r="G45" s="2"/>
      <c r="H45" s="2"/>
      <c r="I45" s="2"/>
    </row>
    <row r="46" spans="1:9" s="36" customFormat="1" ht="25.5">
      <c r="A46" s="136" t="s">
        <v>47</v>
      </c>
      <c r="B46" s="27" t="s">
        <v>48</v>
      </c>
      <c r="C46" s="28" t="s">
        <v>6</v>
      </c>
      <c r="D46" s="29">
        <v>411.4</v>
      </c>
      <c r="E46" s="30"/>
      <c r="F46" s="31">
        <f t="shared" ref="F46" si="17">D46*E46</f>
        <v>0</v>
      </c>
      <c r="G46" s="2"/>
      <c r="H46" s="2"/>
      <c r="I46" s="2"/>
    </row>
    <row r="47" spans="1:9" s="36" customFormat="1">
      <c r="A47" s="136"/>
      <c r="B47" s="27"/>
      <c r="C47" s="28"/>
      <c r="D47" s="29"/>
      <c r="E47" s="30"/>
      <c r="F47" s="144" t="s">
        <v>299</v>
      </c>
      <c r="G47" s="2"/>
      <c r="H47" s="2"/>
      <c r="I47" s="2"/>
    </row>
    <row r="48" spans="1:9" s="36" customFormat="1">
      <c r="A48" s="136"/>
      <c r="B48" s="27"/>
      <c r="C48" s="147" t="s">
        <v>49</v>
      </c>
      <c r="D48" s="147"/>
      <c r="E48" s="147"/>
      <c r="F48" s="37">
        <f>SUM(F10:F46)</f>
        <v>0</v>
      </c>
      <c r="G48" s="2"/>
      <c r="H48" s="2"/>
      <c r="I48" s="2"/>
    </row>
    <row r="49" spans="1:9" s="36" customFormat="1" ht="13.5" thickBot="1">
      <c r="A49" s="138"/>
      <c r="B49" s="38"/>
      <c r="C49" s="39"/>
      <c r="D49" s="40"/>
      <c r="E49" s="41"/>
      <c r="F49" s="42"/>
      <c r="G49" s="2"/>
      <c r="H49" s="2"/>
      <c r="I49" s="2"/>
    </row>
    <row r="50" spans="1:9" s="36" customFormat="1" ht="13.5">
      <c r="A50" s="139" t="s">
        <v>50</v>
      </c>
      <c r="B50" s="43" t="s">
        <v>51</v>
      </c>
      <c r="C50" s="44"/>
      <c r="D50" s="44"/>
      <c r="E50" s="44"/>
      <c r="F50" s="23"/>
      <c r="G50" s="2"/>
      <c r="H50" s="2"/>
      <c r="I50" s="2"/>
    </row>
    <row r="51" spans="1:9" s="36" customFormat="1">
      <c r="A51" s="140"/>
      <c r="B51" s="45"/>
      <c r="C51" s="46"/>
      <c r="D51" s="47"/>
      <c r="E51" s="47"/>
      <c r="F51" s="31"/>
      <c r="G51" s="2"/>
      <c r="H51" s="2"/>
      <c r="I51" s="2"/>
    </row>
    <row r="52" spans="1:9" s="36" customFormat="1" ht="38.25">
      <c r="A52" s="136" t="s">
        <v>52</v>
      </c>
      <c r="B52" s="27" t="s">
        <v>251</v>
      </c>
      <c r="C52" s="28" t="s">
        <v>2</v>
      </c>
      <c r="D52" s="29">
        <v>177.53</v>
      </c>
      <c r="E52" s="30"/>
      <c r="F52" s="31">
        <f t="shared" ref="F52" si="18">D52*E52</f>
        <v>0</v>
      </c>
      <c r="G52" s="2"/>
      <c r="H52" s="2"/>
      <c r="I52" s="2"/>
    </row>
    <row r="53" spans="1:9" s="36" customFormat="1">
      <c r="A53" s="136"/>
      <c r="B53" s="27"/>
      <c r="C53" s="28"/>
      <c r="D53" s="29"/>
      <c r="E53" s="30"/>
      <c r="F53" s="144" t="s">
        <v>299</v>
      </c>
      <c r="G53" s="2"/>
      <c r="H53" s="2"/>
      <c r="I53" s="2"/>
    </row>
    <row r="54" spans="1:9" s="36" customFormat="1" ht="41.25" customHeight="1">
      <c r="A54" s="136" t="s">
        <v>53</v>
      </c>
      <c r="B54" s="27" t="s">
        <v>252</v>
      </c>
      <c r="C54" s="28" t="s">
        <v>2</v>
      </c>
      <c r="D54" s="29">
        <v>136.11000000000001</v>
      </c>
      <c r="E54" s="30"/>
      <c r="F54" s="31">
        <f t="shared" ref="F54" si="19">D54*E54</f>
        <v>0</v>
      </c>
      <c r="G54" s="2"/>
      <c r="H54" s="2"/>
      <c r="I54" s="2"/>
    </row>
    <row r="55" spans="1:9" s="36" customFormat="1" ht="13.5" thickBot="1">
      <c r="A55" s="138"/>
      <c r="B55" s="38"/>
      <c r="C55" s="39"/>
      <c r="D55" s="40"/>
      <c r="E55" s="41"/>
      <c r="F55" s="148" t="s">
        <v>299</v>
      </c>
      <c r="G55" s="2"/>
      <c r="H55" s="2"/>
      <c r="I55" s="2"/>
    </row>
    <row r="56" spans="1:9" s="36" customFormat="1" ht="51">
      <c r="A56" s="136" t="s">
        <v>54</v>
      </c>
      <c r="B56" s="27" t="s">
        <v>55</v>
      </c>
      <c r="C56" s="28" t="s">
        <v>2</v>
      </c>
      <c r="D56" s="29">
        <v>501.83</v>
      </c>
      <c r="E56" s="30"/>
      <c r="F56" s="31">
        <f t="shared" ref="F56" si="20">D56*E56</f>
        <v>0</v>
      </c>
      <c r="G56" s="2"/>
      <c r="H56" s="2"/>
      <c r="I56" s="2"/>
    </row>
    <row r="57" spans="1:9" s="36" customFormat="1">
      <c r="A57" s="136"/>
      <c r="B57" s="27"/>
      <c r="C57" s="28"/>
      <c r="D57" s="29"/>
      <c r="E57" s="30"/>
      <c r="F57" s="144" t="s">
        <v>299</v>
      </c>
      <c r="G57" s="2"/>
      <c r="H57" s="2"/>
      <c r="I57" s="2"/>
    </row>
    <row r="58" spans="1:9" s="36" customFormat="1" ht="38.25">
      <c r="A58" s="136" t="s">
        <v>56</v>
      </c>
      <c r="B58" s="27" t="s">
        <v>57</v>
      </c>
      <c r="C58" s="28" t="s">
        <v>2</v>
      </c>
      <c r="D58" s="29">
        <v>203.46</v>
      </c>
      <c r="E58" s="30"/>
      <c r="F58" s="31">
        <f t="shared" ref="F58" si="21">D58*E58</f>
        <v>0</v>
      </c>
      <c r="G58" s="2"/>
      <c r="H58" s="2"/>
      <c r="I58" s="2"/>
    </row>
    <row r="59" spans="1:9" s="36" customFormat="1">
      <c r="A59" s="136"/>
      <c r="B59" s="27"/>
      <c r="C59" s="28"/>
      <c r="D59" s="29"/>
      <c r="E59" s="30"/>
      <c r="F59" s="144" t="s">
        <v>299</v>
      </c>
      <c r="G59" s="2"/>
      <c r="H59" s="2"/>
      <c r="I59" s="2"/>
    </row>
    <row r="60" spans="1:9" s="36" customFormat="1" ht="66" customHeight="1">
      <c r="A60" s="136" t="s">
        <v>58</v>
      </c>
      <c r="B60" s="27" t="s">
        <v>282</v>
      </c>
      <c r="C60" s="28" t="s">
        <v>2</v>
      </c>
      <c r="D60" s="29">
        <v>77.599999999999994</v>
      </c>
      <c r="E60" s="30"/>
      <c r="F60" s="31">
        <f t="shared" ref="F60" si="22">D60*E60</f>
        <v>0</v>
      </c>
      <c r="G60" s="2"/>
      <c r="H60" s="2"/>
      <c r="I60" s="2"/>
    </row>
    <row r="61" spans="1:9" s="36" customFormat="1">
      <c r="A61" s="136"/>
      <c r="B61" s="27"/>
      <c r="C61" s="28"/>
      <c r="D61" s="29"/>
      <c r="E61" s="30"/>
      <c r="F61" s="144" t="s">
        <v>299</v>
      </c>
      <c r="G61" s="2"/>
      <c r="H61" s="2"/>
      <c r="I61" s="2"/>
    </row>
    <row r="62" spans="1:9" s="36" customFormat="1" ht="38.25">
      <c r="A62" s="136" t="s">
        <v>59</v>
      </c>
      <c r="B62" s="27" t="s">
        <v>60</v>
      </c>
      <c r="C62" s="28" t="s">
        <v>2</v>
      </c>
      <c r="D62" s="29">
        <v>66.760000000000005</v>
      </c>
      <c r="E62" s="30"/>
      <c r="F62" s="31">
        <f t="shared" ref="F62" si="23">D62*E62</f>
        <v>0</v>
      </c>
      <c r="G62" s="2"/>
      <c r="H62" s="2"/>
      <c r="I62" s="2"/>
    </row>
    <row r="63" spans="1:9" s="36" customFormat="1">
      <c r="A63" s="136"/>
      <c r="B63" s="27"/>
      <c r="C63" s="28"/>
      <c r="D63" s="29"/>
      <c r="E63" s="30"/>
      <c r="F63" s="144" t="s">
        <v>299</v>
      </c>
      <c r="G63" s="2"/>
      <c r="H63" s="2"/>
      <c r="I63" s="2"/>
    </row>
    <row r="64" spans="1:9" s="36" customFormat="1" ht="51">
      <c r="A64" s="136" t="s">
        <v>61</v>
      </c>
      <c r="B64" s="27" t="s">
        <v>258</v>
      </c>
      <c r="C64" s="28" t="s">
        <v>5</v>
      </c>
      <c r="D64" s="29">
        <v>945.57</v>
      </c>
      <c r="E64" s="30"/>
      <c r="F64" s="31">
        <f t="shared" ref="F64" si="24">D64*E64</f>
        <v>0</v>
      </c>
      <c r="G64" s="2"/>
      <c r="H64" s="2"/>
      <c r="I64" s="2"/>
    </row>
    <row r="65" spans="1:9" s="36" customFormat="1">
      <c r="A65" s="136"/>
      <c r="B65" s="27"/>
      <c r="C65" s="28"/>
      <c r="D65" s="29"/>
      <c r="E65" s="30"/>
      <c r="F65" s="144" t="s">
        <v>299</v>
      </c>
      <c r="G65" s="2"/>
      <c r="H65" s="2"/>
      <c r="I65" s="2"/>
    </row>
    <row r="66" spans="1:9" s="36" customFormat="1" ht="64.5" customHeight="1">
      <c r="A66" s="136" t="s">
        <v>62</v>
      </c>
      <c r="B66" s="27" t="s">
        <v>283</v>
      </c>
      <c r="C66" s="28" t="s">
        <v>5</v>
      </c>
      <c r="D66" s="29">
        <v>6089.93</v>
      </c>
      <c r="E66" s="30"/>
      <c r="F66" s="31">
        <f t="shared" ref="F66" si="25">D66*E66</f>
        <v>0</v>
      </c>
      <c r="G66" s="2"/>
      <c r="H66" s="2"/>
      <c r="I66" s="2"/>
    </row>
    <row r="67" spans="1:9" s="36" customFormat="1">
      <c r="A67" s="136"/>
      <c r="B67" s="27"/>
      <c r="C67" s="28"/>
      <c r="D67" s="29"/>
      <c r="E67" s="30"/>
      <c r="F67" s="144" t="s">
        <v>299</v>
      </c>
      <c r="G67" s="2"/>
      <c r="H67" s="2"/>
      <c r="I67" s="2"/>
    </row>
    <row r="68" spans="1:9" s="36" customFormat="1" ht="65.25" customHeight="1">
      <c r="A68" s="136" t="s">
        <v>257</v>
      </c>
      <c r="B68" s="27" t="s">
        <v>284</v>
      </c>
      <c r="C68" s="28" t="s">
        <v>5</v>
      </c>
      <c r="D68" s="29">
        <v>639.03</v>
      </c>
      <c r="E68" s="30"/>
      <c r="F68" s="31">
        <f t="shared" ref="F68" si="26">D68*E68</f>
        <v>0</v>
      </c>
      <c r="G68" s="2"/>
      <c r="H68" s="2"/>
      <c r="I68" s="2"/>
    </row>
    <row r="69" spans="1:9" s="36" customFormat="1">
      <c r="A69" s="136"/>
      <c r="B69" s="27"/>
      <c r="C69" s="28"/>
      <c r="D69" s="29"/>
      <c r="E69" s="30"/>
      <c r="F69" s="144" t="s">
        <v>299</v>
      </c>
      <c r="G69" s="2"/>
      <c r="H69" s="2"/>
      <c r="I69" s="2"/>
    </row>
    <row r="70" spans="1:9" ht="66" customHeight="1">
      <c r="A70" s="136" t="s">
        <v>63</v>
      </c>
      <c r="B70" s="27" t="s">
        <v>285</v>
      </c>
      <c r="C70" s="28" t="s">
        <v>5</v>
      </c>
      <c r="D70" s="29">
        <v>2840.2</v>
      </c>
      <c r="E70" s="30"/>
      <c r="F70" s="31">
        <f t="shared" ref="F70" si="27">D70*E70</f>
        <v>0</v>
      </c>
    </row>
    <row r="71" spans="1:9">
      <c r="A71" s="136"/>
      <c r="B71" s="27"/>
      <c r="C71" s="28"/>
      <c r="D71" s="29"/>
      <c r="E71" s="30"/>
      <c r="F71" s="144" t="s">
        <v>299</v>
      </c>
    </row>
    <row r="72" spans="1:9" ht="87.75" customHeight="1">
      <c r="A72" s="136" t="s">
        <v>64</v>
      </c>
      <c r="B72" s="27" t="s">
        <v>286</v>
      </c>
      <c r="C72" s="28" t="s">
        <v>4</v>
      </c>
      <c r="D72" s="29">
        <v>94.24</v>
      </c>
      <c r="E72" s="30"/>
      <c r="F72" s="31">
        <f t="shared" ref="F72" si="28">D72*E72</f>
        <v>0</v>
      </c>
    </row>
    <row r="73" spans="1:9" ht="13.5" thickBot="1">
      <c r="A73" s="138"/>
      <c r="B73" s="38"/>
      <c r="C73" s="39"/>
      <c r="D73" s="40"/>
      <c r="E73" s="41"/>
      <c r="F73" s="148" t="s">
        <v>299</v>
      </c>
    </row>
    <row r="74" spans="1:9" ht="63.75" customHeight="1">
      <c r="A74" s="136" t="s">
        <v>65</v>
      </c>
      <c r="B74" s="27" t="s">
        <v>287</v>
      </c>
      <c r="C74" s="28" t="s">
        <v>4</v>
      </c>
      <c r="D74" s="29">
        <v>26.49</v>
      </c>
      <c r="E74" s="30"/>
      <c r="F74" s="31">
        <f t="shared" ref="F74" si="29">D74*E74</f>
        <v>0</v>
      </c>
    </row>
    <row r="75" spans="1:9">
      <c r="A75" s="136"/>
      <c r="B75" s="27"/>
      <c r="C75" s="28"/>
      <c r="D75" s="29"/>
      <c r="E75" s="30"/>
      <c r="F75" s="144" t="s">
        <v>299</v>
      </c>
    </row>
    <row r="76" spans="1:9">
      <c r="A76" s="136"/>
      <c r="B76" s="27"/>
      <c r="C76" s="48"/>
      <c r="D76" s="49"/>
      <c r="E76" s="50" t="s">
        <v>66</v>
      </c>
      <c r="F76" s="37">
        <f>SUM(F52:F75)</f>
        <v>0</v>
      </c>
    </row>
    <row r="77" spans="1:9" ht="13.5" thickBot="1">
      <c r="A77" s="138"/>
      <c r="B77" s="38"/>
      <c r="C77" s="51"/>
      <c r="D77" s="52"/>
      <c r="E77" s="52"/>
      <c r="F77" s="53"/>
    </row>
    <row r="78" spans="1:9" ht="13.5">
      <c r="A78" s="139" t="s">
        <v>67</v>
      </c>
      <c r="B78" s="43" t="s">
        <v>68</v>
      </c>
      <c r="C78" s="44"/>
      <c r="D78" s="44"/>
      <c r="E78" s="44"/>
      <c r="F78" s="23"/>
    </row>
    <row r="79" spans="1:9">
      <c r="A79" s="140"/>
      <c r="B79" s="45"/>
      <c r="C79" s="46"/>
      <c r="D79" s="47"/>
      <c r="E79" s="47"/>
      <c r="F79" s="31"/>
    </row>
    <row r="80" spans="1:9" ht="63" customHeight="1">
      <c r="A80" s="136" t="s">
        <v>69</v>
      </c>
      <c r="B80" s="27" t="s">
        <v>70</v>
      </c>
      <c r="C80" s="28" t="s">
        <v>2</v>
      </c>
      <c r="D80" s="29">
        <v>389.1</v>
      </c>
      <c r="E80" s="30"/>
      <c r="F80" s="31">
        <f t="shared" ref="F80:F126" si="30">D80*E80</f>
        <v>0</v>
      </c>
    </row>
    <row r="81" spans="1:6">
      <c r="A81" s="136"/>
      <c r="B81" s="27"/>
      <c r="C81" s="28"/>
      <c r="D81" s="29"/>
      <c r="E81" s="30"/>
      <c r="F81" s="144" t="s">
        <v>299</v>
      </c>
    </row>
    <row r="82" spans="1:6" ht="51.75" customHeight="1">
      <c r="A82" s="136" t="s">
        <v>71</v>
      </c>
      <c r="B82" s="27" t="s">
        <v>288</v>
      </c>
      <c r="C82" s="28" t="s">
        <v>2</v>
      </c>
      <c r="D82" s="54">
        <v>483.92</v>
      </c>
      <c r="E82" s="30"/>
      <c r="F82" s="31">
        <f t="shared" si="30"/>
        <v>0</v>
      </c>
    </row>
    <row r="83" spans="1:6">
      <c r="A83" s="136"/>
      <c r="B83" s="27"/>
      <c r="C83" s="28"/>
      <c r="D83" s="54"/>
      <c r="E83" s="30"/>
      <c r="F83" s="144" t="s">
        <v>299</v>
      </c>
    </row>
    <row r="84" spans="1:6" ht="63.75">
      <c r="A84" s="136" t="s">
        <v>72</v>
      </c>
      <c r="B84" s="27" t="s">
        <v>253</v>
      </c>
      <c r="C84" s="28" t="s">
        <v>2</v>
      </c>
      <c r="D84" s="29">
        <v>17.22</v>
      </c>
      <c r="E84" s="30"/>
      <c r="F84" s="31">
        <f t="shared" si="30"/>
        <v>0</v>
      </c>
    </row>
    <row r="85" spans="1:6">
      <c r="A85" s="136"/>
      <c r="B85" s="27"/>
      <c r="C85" s="28"/>
      <c r="D85" s="29"/>
      <c r="E85" s="30"/>
      <c r="F85" s="144" t="s">
        <v>299</v>
      </c>
    </row>
    <row r="86" spans="1:6" ht="63.75" customHeight="1">
      <c r="A86" s="136" t="s">
        <v>73</v>
      </c>
      <c r="B86" s="27" t="s">
        <v>289</v>
      </c>
      <c r="C86" s="28" t="s">
        <v>6</v>
      </c>
      <c r="D86" s="29">
        <v>188.27</v>
      </c>
      <c r="E86" s="30"/>
      <c r="F86" s="31">
        <f t="shared" si="30"/>
        <v>0</v>
      </c>
    </row>
    <row r="87" spans="1:6">
      <c r="A87" s="136"/>
      <c r="B87" s="27"/>
      <c r="C87" s="28"/>
      <c r="D87" s="29"/>
      <c r="E87" s="30"/>
      <c r="F87" s="144" t="s">
        <v>299</v>
      </c>
    </row>
    <row r="88" spans="1:6" ht="66" customHeight="1">
      <c r="A88" s="136" t="s">
        <v>74</v>
      </c>
      <c r="B88" s="27" t="s">
        <v>290</v>
      </c>
      <c r="C88" s="28" t="s">
        <v>6</v>
      </c>
      <c r="D88" s="54">
        <v>223.27</v>
      </c>
      <c r="E88" s="30"/>
      <c r="F88" s="31">
        <f t="shared" si="30"/>
        <v>0</v>
      </c>
    </row>
    <row r="89" spans="1:6">
      <c r="A89" s="136"/>
      <c r="B89" s="27"/>
      <c r="C89" s="28"/>
      <c r="D89" s="54"/>
      <c r="E89" s="30"/>
      <c r="F89" s="144" t="s">
        <v>299</v>
      </c>
    </row>
    <row r="90" spans="1:6" ht="66" customHeight="1">
      <c r="A90" s="136" t="s">
        <v>75</v>
      </c>
      <c r="B90" s="27" t="s">
        <v>291</v>
      </c>
      <c r="C90" s="28" t="s">
        <v>6</v>
      </c>
      <c r="D90" s="29">
        <v>130.26</v>
      </c>
      <c r="E90" s="30"/>
      <c r="F90" s="31">
        <f t="shared" si="30"/>
        <v>0</v>
      </c>
    </row>
    <row r="91" spans="1:6" ht="13.5" thickBot="1">
      <c r="A91" s="138"/>
      <c r="B91" s="38"/>
      <c r="C91" s="39"/>
      <c r="D91" s="40"/>
      <c r="E91" s="41"/>
      <c r="F91" s="148" t="s">
        <v>299</v>
      </c>
    </row>
    <row r="92" spans="1:6" ht="89.25">
      <c r="A92" s="136" t="s">
        <v>76</v>
      </c>
      <c r="B92" s="27" t="s">
        <v>259</v>
      </c>
      <c r="C92" s="28" t="s">
        <v>6</v>
      </c>
      <c r="D92" s="54">
        <v>79.099999999999994</v>
      </c>
      <c r="E92" s="30"/>
      <c r="F92" s="31">
        <f t="shared" si="30"/>
        <v>0</v>
      </c>
    </row>
    <row r="93" spans="1:6">
      <c r="A93" s="136"/>
      <c r="B93" s="27"/>
      <c r="C93" s="28"/>
      <c r="D93" s="54"/>
      <c r="E93" s="30"/>
      <c r="F93" s="144" t="s">
        <v>299</v>
      </c>
    </row>
    <row r="94" spans="1:6" ht="80.25" customHeight="1">
      <c r="A94" s="136" t="s">
        <v>77</v>
      </c>
      <c r="B94" s="27" t="s">
        <v>292</v>
      </c>
      <c r="C94" s="28" t="s">
        <v>6</v>
      </c>
      <c r="D94" s="29">
        <v>215.3</v>
      </c>
      <c r="E94" s="30"/>
      <c r="F94" s="31">
        <f t="shared" si="30"/>
        <v>0</v>
      </c>
    </row>
    <row r="95" spans="1:6">
      <c r="A95" s="136"/>
      <c r="B95" s="27"/>
      <c r="C95" s="28"/>
      <c r="D95" s="29"/>
      <c r="E95" s="30"/>
      <c r="F95" s="144" t="s">
        <v>299</v>
      </c>
    </row>
    <row r="96" spans="1:6" ht="67.5" customHeight="1">
      <c r="A96" s="136" t="s">
        <v>303</v>
      </c>
      <c r="B96" s="27" t="s">
        <v>261</v>
      </c>
      <c r="C96" s="28" t="s">
        <v>6</v>
      </c>
      <c r="D96" s="29">
        <v>37.200000000000003</v>
      </c>
      <c r="E96" s="30"/>
      <c r="F96" s="34"/>
    </row>
    <row r="97" spans="1:6">
      <c r="A97" s="136"/>
      <c r="B97" s="27"/>
      <c r="C97" s="28"/>
      <c r="D97" s="29"/>
      <c r="E97" s="30"/>
      <c r="F97" s="144" t="s">
        <v>299</v>
      </c>
    </row>
    <row r="98" spans="1:6" ht="80.25" customHeight="1">
      <c r="A98" s="136" t="s">
        <v>78</v>
      </c>
      <c r="B98" s="27" t="s">
        <v>293</v>
      </c>
      <c r="C98" s="28" t="s">
        <v>6</v>
      </c>
      <c r="D98" s="54">
        <v>4.5</v>
      </c>
      <c r="E98" s="30"/>
      <c r="F98" s="31">
        <f t="shared" si="30"/>
        <v>0</v>
      </c>
    </row>
    <row r="99" spans="1:6">
      <c r="A99" s="136"/>
      <c r="B99" s="27"/>
      <c r="C99" s="28"/>
      <c r="D99" s="54"/>
      <c r="E99" s="30"/>
      <c r="F99" s="144" t="s">
        <v>299</v>
      </c>
    </row>
    <row r="100" spans="1:6" ht="63.75">
      <c r="A100" s="136" t="s">
        <v>79</v>
      </c>
      <c r="B100" s="27" t="s">
        <v>294</v>
      </c>
      <c r="C100" s="28" t="s">
        <v>6</v>
      </c>
      <c r="D100" s="54">
        <v>231.65</v>
      </c>
      <c r="E100" s="30"/>
      <c r="F100" s="31">
        <f t="shared" si="30"/>
        <v>0</v>
      </c>
    </row>
    <row r="101" spans="1:6">
      <c r="A101" s="136"/>
      <c r="B101" s="27"/>
      <c r="C101" s="28"/>
      <c r="D101" s="54"/>
      <c r="E101" s="30"/>
      <c r="F101" s="144" t="s">
        <v>299</v>
      </c>
    </row>
    <row r="102" spans="1:6" ht="39.75" customHeight="1">
      <c r="A102" s="136" t="s">
        <v>80</v>
      </c>
      <c r="B102" s="27" t="s">
        <v>295</v>
      </c>
      <c r="C102" s="28" t="s">
        <v>6</v>
      </c>
      <c r="D102" s="29">
        <v>53.1</v>
      </c>
      <c r="E102" s="30"/>
      <c r="F102" s="31">
        <f t="shared" si="30"/>
        <v>0</v>
      </c>
    </row>
    <row r="103" spans="1:6">
      <c r="A103" s="136"/>
      <c r="B103" s="27"/>
      <c r="C103" s="28"/>
      <c r="D103" s="29"/>
      <c r="E103" s="30"/>
      <c r="F103" s="144" t="s">
        <v>299</v>
      </c>
    </row>
    <row r="104" spans="1:6" ht="65.25" customHeight="1">
      <c r="A104" s="136" t="s">
        <v>81</v>
      </c>
      <c r="B104" s="27" t="s">
        <v>83</v>
      </c>
      <c r="C104" s="28" t="s">
        <v>2</v>
      </c>
      <c r="D104" s="54">
        <v>27.54</v>
      </c>
      <c r="E104" s="30"/>
      <c r="F104" s="31">
        <f t="shared" si="30"/>
        <v>0</v>
      </c>
    </row>
    <row r="105" spans="1:6">
      <c r="A105" s="136"/>
      <c r="B105" s="27"/>
      <c r="C105" s="28"/>
      <c r="D105" s="54"/>
      <c r="E105" s="30"/>
      <c r="F105" s="144" t="s">
        <v>299</v>
      </c>
    </row>
    <row r="106" spans="1:6" ht="78.75" customHeight="1" thickBot="1">
      <c r="A106" s="138" t="s">
        <v>82</v>
      </c>
      <c r="B106" s="38" t="s">
        <v>262</v>
      </c>
      <c r="C106" s="39" t="s">
        <v>2</v>
      </c>
      <c r="D106" s="68">
        <v>2195.17</v>
      </c>
      <c r="E106" s="41"/>
      <c r="F106" s="42">
        <f t="shared" si="30"/>
        <v>0</v>
      </c>
    </row>
    <row r="107" spans="1:6">
      <c r="A107" s="136"/>
      <c r="B107" s="27"/>
      <c r="C107" s="28"/>
      <c r="D107" s="54"/>
      <c r="E107" s="30"/>
      <c r="F107" s="144" t="s">
        <v>299</v>
      </c>
    </row>
    <row r="108" spans="1:6" ht="76.5" customHeight="1">
      <c r="A108" s="136" t="s">
        <v>84</v>
      </c>
      <c r="B108" s="27" t="s">
        <v>260</v>
      </c>
      <c r="C108" s="28" t="s">
        <v>2</v>
      </c>
      <c r="D108" s="29">
        <v>113</v>
      </c>
      <c r="E108" s="30"/>
      <c r="F108" s="31">
        <f t="shared" si="30"/>
        <v>0</v>
      </c>
    </row>
    <row r="109" spans="1:6">
      <c r="A109" s="136"/>
      <c r="B109" s="27"/>
      <c r="C109" s="28"/>
      <c r="D109" s="29"/>
      <c r="E109" s="30"/>
      <c r="F109" s="144" t="s">
        <v>299</v>
      </c>
    </row>
    <row r="110" spans="1:6" ht="51">
      <c r="A110" s="136" t="s">
        <v>85</v>
      </c>
      <c r="B110" s="27" t="s">
        <v>87</v>
      </c>
      <c r="C110" s="28" t="s">
        <v>2</v>
      </c>
      <c r="D110" s="54">
        <v>270.20999999999998</v>
      </c>
      <c r="E110" s="30"/>
      <c r="F110" s="31">
        <f t="shared" si="30"/>
        <v>0</v>
      </c>
    </row>
    <row r="111" spans="1:6">
      <c r="A111" s="136"/>
      <c r="B111" s="27"/>
      <c r="C111" s="28"/>
      <c r="D111" s="54"/>
      <c r="E111" s="30"/>
      <c r="F111" s="144" t="s">
        <v>299</v>
      </c>
    </row>
    <row r="112" spans="1:6" ht="127.5">
      <c r="A112" s="136" t="s">
        <v>86</v>
      </c>
      <c r="B112" s="27" t="s">
        <v>265</v>
      </c>
      <c r="C112" s="28" t="s">
        <v>2</v>
      </c>
      <c r="D112" s="54">
        <v>51.5</v>
      </c>
      <c r="E112" s="30"/>
      <c r="F112" s="34"/>
    </row>
    <row r="113" spans="1:6">
      <c r="A113" s="136"/>
      <c r="B113" s="27"/>
      <c r="C113" s="28"/>
      <c r="D113" s="29"/>
      <c r="E113" s="30"/>
      <c r="F113" s="144" t="s">
        <v>299</v>
      </c>
    </row>
    <row r="114" spans="1:6" ht="163.5" customHeight="1">
      <c r="A114" s="136" t="s">
        <v>298</v>
      </c>
      <c r="B114" s="27" t="s">
        <v>89</v>
      </c>
      <c r="C114" s="28" t="s">
        <v>2</v>
      </c>
      <c r="D114" s="54">
        <v>86.91</v>
      </c>
      <c r="E114" s="30"/>
      <c r="F114" s="31">
        <f t="shared" si="30"/>
        <v>0</v>
      </c>
    </row>
    <row r="115" spans="1:6">
      <c r="A115" s="136"/>
      <c r="B115" s="27"/>
      <c r="C115" s="28"/>
      <c r="D115" s="54"/>
      <c r="E115" s="30"/>
      <c r="F115" s="144" t="s">
        <v>299</v>
      </c>
    </row>
    <row r="116" spans="1:6" ht="80.25" customHeight="1">
      <c r="A116" s="136" t="s">
        <v>88</v>
      </c>
      <c r="B116" s="27" t="s">
        <v>263</v>
      </c>
      <c r="C116" s="28" t="s">
        <v>2</v>
      </c>
      <c r="D116" s="29">
        <v>344.97</v>
      </c>
      <c r="E116" s="30"/>
      <c r="F116" s="31">
        <f t="shared" si="30"/>
        <v>0</v>
      </c>
    </row>
    <row r="117" spans="1:6">
      <c r="A117" s="136"/>
      <c r="B117" s="27"/>
      <c r="C117" s="28"/>
      <c r="D117" s="29"/>
      <c r="E117" s="30"/>
      <c r="F117" s="144" t="s">
        <v>299</v>
      </c>
    </row>
    <row r="118" spans="1:6" ht="75.75" customHeight="1">
      <c r="A118" s="136" t="s">
        <v>90</v>
      </c>
      <c r="B118" s="27" t="s">
        <v>264</v>
      </c>
      <c r="C118" s="28" t="s">
        <v>6</v>
      </c>
      <c r="D118" s="29">
        <v>23.4</v>
      </c>
      <c r="E118" s="30"/>
      <c r="F118" s="31">
        <f>D118*E118</f>
        <v>0</v>
      </c>
    </row>
    <row r="119" spans="1:6">
      <c r="A119" s="136"/>
      <c r="B119" s="27"/>
      <c r="C119" s="28"/>
      <c r="D119" s="29"/>
      <c r="E119" s="30"/>
      <c r="F119" s="144" t="s">
        <v>299</v>
      </c>
    </row>
    <row r="120" spans="1:6" ht="66.75" customHeight="1">
      <c r="A120" s="136" t="s">
        <v>91</v>
      </c>
      <c r="B120" s="27" t="s">
        <v>14</v>
      </c>
      <c r="C120" s="28" t="s">
        <v>2</v>
      </c>
      <c r="D120" s="29">
        <v>2890.2</v>
      </c>
      <c r="E120" s="30"/>
      <c r="F120" s="31">
        <f t="shared" si="30"/>
        <v>0</v>
      </c>
    </row>
    <row r="121" spans="1:6">
      <c r="A121" s="136"/>
      <c r="B121" s="27"/>
      <c r="C121" s="28"/>
      <c r="D121" s="29"/>
      <c r="E121" s="30"/>
      <c r="F121" s="144" t="s">
        <v>299</v>
      </c>
    </row>
    <row r="122" spans="1:6" ht="63.75">
      <c r="A122" s="136" t="s">
        <v>304</v>
      </c>
      <c r="B122" s="27" t="s">
        <v>255</v>
      </c>
      <c r="C122" s="28" t="s">
        <v>2</v>
      </c>
      <c r="D122" s="29">
        <v>344.97</v>
      </c>
      <c r="E122" s="30"/>
      <c r="F122" s="31">
        <f t="shared" si="30"/>
        <v>0</v>
      </c>
    </row>
    <row r="123" spans="1:6">
      <c r="A123" s="136"/>
      <c r="B123" s="27"/>
      <c r="C123" s="28"/>
      <c r="D123" s="29"/>
      <c r="E123" s="30"/>
      <c r="F123" s="144" t="s">
        <v>299</v>
      </c>
    </row>
    <row r="124" spans="1:6" ht="107.25" customHeight="1">
      <c r="A124" s="136" t="s">
        <v>92</v>
      </c>
      <c r="B124" s="27" t="s">
        <v>93</v>
      </c>
      <c r="C124" s="28" t="s">
        <v>2</v>
      </c>
      <c r="D124" s="29">
        <v>501.87</v>
      </c>
      <c r="E124" s="30"/>
      <c r="F124" s="31">
        <f t="shared" si="30"/>
        <v>0</v>
      </c>
    </row>
    <row r="125" spans="1:6">
      <c r="A125" s="136"/>
      <c r="B125" s="55"/>
      <c r="C125" s="28"/>
      <c r="D125" s="29"/>
      <c r="E125" s="30"/>
      <c r="F125" s="144" t="s">
        <v>299</v>
      </c>
    </row>
    <row r="126" spans="1:6" ht="108.75" customHeight="1">
      <c r="A126" s="136" t="s">
        <v>305</v>
      </c>
      <c r="B126" s="27" t="s">
        <v>296</v>
      </c>
      <c r="C126" s="28" t="s">
        <v>2</v>
      </c>
      <c r="D126" s="29">
        <v>27.54</v>
      </c>
      <c r="E126" s="30"/>
      <c r="F126" s="31">
        <f t="shared" si="30"/>
        <v>0</v>
      </c>
    </row>
    <row r="127" spans="1:6">
      <c r="A127" s="136"/>
      <c r="B127" s="55"/>
      <c r="C127" s="28"/>
      <c r="D127" s="29"/>
      <c r="E127" s="30"/>
      <c r="F127" s="144" t="s">
        <v>299</v>
      </c>
    </row>
    <row r="128" spans="1:6">
      <c r="A128" s="136"/>
      <c r="B128" s="56"/>
      <c r="C128" s="57"/>
      <c r="D128" s="47"/>
      <c r="E128" s="50" t="s">
        <v>94</v>
      </c>
      <c r="F128" s="31">
        <f>SUM(F80:F126)</f>
        <v>0</v>
      </c>
    </row>
    <row r="129" spans="1:6" ht="13.5" thickBot="1">
      <c r="A129" s="138"/>
      <c r="B129" s="58"/>
      <c r="C129" s="59"/>
      <c r="D129" s="60"/>
      <c r="E129" s="60"/>
      <c r="F129" s="42"/>
    </row>
    <row r="130" spans="1:6" ht="13.5">
      <c r="A130" s="139" t="s">
        <v>95</v>
      </c>
      <c r="B130" s="43" t="s">
        <v>96</v>
      </c>
      <c r="C130" s="44"/>
      <c r="D130" s="44"/>
      <c r="E130" s="44"/>
      <c r="F130" s="23"/>
    </row>
    <row r="131" spans="1:6">
      <c r="A131" s="140"/>
      <c r="B131" s="45"/>
      <c r="C131" s="57"/>
      <c r="D131" s="47"/>
      <c r="E131" s="47"/>
      <c r="F131" s="31"/>
    </row>
    <row r="132" spans="1:6" ht="68.25" customHeight="1">
      <c r="A132" s="136" t="s">
        <v>97</v>
      </c>
      <c r="B132" s="61" t="s">
        <v>98</v>
      </c>
      <c r="C132" s="28" t="s">
        <v>6</v>
      </c>
      <c r="D132" s="29">
        <v>11.42</v>
      </c>
      <c r="E132" s="62"/>
      <c r="F132" s="31">
        <f t="shared" ref="F132:F150" si="31">D132*E132</f>
        <v>0</v>
      </c>
    </row>
    <row r="133" spans="1:6" ht="13.5" thickBot="1">
      <c r="A133" s="138"/>
      <c r="B133" s="149"/>
      <c r="C133" s="39"/>
      <c r="D133" s="40"/>
      <c r="E133" s="150"/>
      <c r="F133" s="148" t="s">
        <v>299</v>
      </c>
    </row>
    <row r="134" spans="1:6" ht="94.5" customHeight="1">
      <c r="A134" s="136" t="s">
        <v>99</v>
      </c>
      <c r="B134" s="27" t="s">
        <v>100</v>
      </c>
      <c r="C134" s="28" t="s">
        <v>7</v>
      </c>
      <c r="D134" s="29">
        <v>2</v>
      </c>
      <c r="E134" s="62"/>
      <c r="F134" s="31">
        <f t="shared" si="31"/>
        <v>0</v>
      </c>
    </row>
    <row r="135" spans="1:6">
      <c r="A135" s="136"/>
      <c r="B135" s="27"/>
      <c r="C135" s="28"/>
      <c r="D135" s="29"/>
      <c r="E135" s="62"/>
      <c r="F135" s="144" t="s">
        <v>299</v>
      </c>
    </row>
    <row r="136" spans="1:6" ht="92.25" customHeight="1">
      <c r="A136" s="136" t="s">
        <v>101</v>
      </c>
      <c r="B136" s="27" t="s">
        <v>102</v>
      </c>
      <c r="C136" s="28" t="s">
        <v>7</v>
      </c>
      <c r="D136" s="29">
        <v>2</v>
      </c>
      <c r="E136" s="28"/>
      <c r="F136" s="31">
        <f t="shared" si="31"/>
        <v>0</v>
      </c>
    </row>
    <row r="137" spans="1:6">
      <c r="A137" s="136"/>
      <c r="B137" s="27"/>
      <c r="C137" s="28"/>
      <c r="D137" s="29"/>
      <c r="E137" s="28"/>
      <c r="F137" s="144" t="s">
        <v>299</v>
      </c>
    </row>
    <row r="138" spans="1:6" ht="73.5" customHeight="1">
      <c r="A138" s="136" t="s">
        <v>103</v>
      </c>
      <c r="B138" s="27" t="s">
        <v>266</v>
      </c>
      <c r="C138" s="28" t="s">
        <v>7</v>
      </c>
      <c r="D138" s="29">
        <v>1</v>
      </c>
      <c r="E138" s="28"/>
      <c r="F138" s="31">
        <f t="shared" si="31"/>
        <v>0</v>
      </c>
    </row>
    <row r="139" spans="1:6">
      <c r="A139" s="136"/>
      <c r="B139" s="27"/>
      <c r="C139" s="28"/>
      <c r="D139" s="29"/>
      <c r="E139" s="28"/>
      <c r="F139" s="144" t="s">
        <v>299</v>
      </c>
    </row>
    <row r="140" spans="1:6" ht="91.5" customHeight="1">
      <c r="A140" s="136" t="s">
        <v>104</v>
      </c>
      <c r="B140" s="27" t="s">
        <v>105</v>
      </c>
      <c r="C140" s="28" t="s">
        <v>7</v>
      </c>
      <c r="D140" s="29">
        <v>2</v>
      </c>
      <c r="E140" s="28"/>
      <c r="F140" s="31">
        <f t="shared" si="31"/>
        <v>0</v>
      </c>
    </row>
    <row r="141" spans="1:6">
      <c r="A141" s="136"/>
      <c r="B141" s="27"/>
      <c r="C141" s="28"/>
      <c r="D141" s="29"/>
      <c r="E141" s="28"/>
      <c r="F141" s="144" t="s">
        <v>299</v>
      </c>
    </row>
    <row r="142" spans="1:6" ht="89.25">
      <c r="A142" s="136" t="s">
        <v>106</v>
      </c>
      <c r="B142" s="27" t="s">
        <v>267</v>
      </c>
      <c r="C142" s="28" t="s">
        <v>2</v>
      </c>
      <c r="D142" s="29">
        <v>43.51</v>
      </c>
      <c r="E142" s="28"/>
      <c r="F142" s="31">
        <f t="shared" si="31"/>
        <v>0</v>
      </c>
    </row>
    <row r="143" spans="1:6">
      <c r="A143" s="136"/>
      <c r="B143" s="27"/>
      <c r="C143" s="28"/>
      <c r="D143" s="29"/>
      <c r="E143" s="28"/>
      <c r="F143" s="144" t="s">
        <v>299</v>
      </c>
    </row>
    <row r="144" spans="1:6" ht="68.25" customHeight="1">
      <c r="A144" s="136" t="s">
        <v>107</v>
      </c>
      <c r="B144" s="27" t="s">
        <v>108</v>
      </c>
      <c r="C144" s="28" t="s">
        <v>7</v>
      </c>
      <c r="D144" s="29">
        <v>1</v>
      </c>
      <c r="E144" s="28"/>
      <c r="F144" s="31">
        <f t="shared" si="31"/>
        <v>0</v>
      </c>
    </row>
    <row r="145" spans="1:6">
      <c r="A145" s="136"/>
      <c r="B145" s="27"/>
      <c r="C145" s="28"/>
      <c r="D145" s="29"/>
      <c r="E145" s="28"/>
      <c r="F145" s="144" t="s">
        <v>299</v>
      </c>
    </row>
    <row r="146" spans="1:6" ht="66" customHeight="1" thickBot="1">
      <c r="A146" s="138" t="s">
        <v>109</v>
      </c>
      <c r="B146" s="38" t="s">
        <v>110</v>
      </c>
      <c r="C146" s="39" t="s">
        <v>7</v>
      </c>
      <c r="D146" s="40">
        <v>1</v>
      </c>
      <c r="E146" s="39"/>
      <c r="F146" s="42">
        <f t="shared" si="31"/>
        <v>0</v>
      </c>
    </row>
    <row r="147" spans="1:6">
      <c r="A147" s="136"/>
      <c r="B147" s="27"/>
      <c r="C147" s="28"/>
      <c r="D147" s="29"/>
      <c r="E147" s="28"/>
      <c r="F147" s="144" t="s">
        <v>299</v>
      </c>
    </row>
    <row r="148" spans="1:6" ht="53.25" customHeight="1">
      <c r="A148" s="136" t="s">
        <v>111</v>
      </c>
      <c r="B148" s="27" t="s">
        <v>297</v>
      </c>
      <c r="C148" s="28" t="s">
        <v>6</v>
      </c>
      <c r="D148" s="29">
        <v>6.3</v>
      </c>
      <c r="E148" s="28"/>
      <c r="F148" s="31">
        <f t="shared" si="31"/>
        <v>0</v>
      </c>
    </row>
    <row r="149" spans="1:6">
      <c r="A149" s="136"/>
      <c r="B149" s="27"/>
      <c r="C149" s="28"/>
      <c r="D149" s="29"/>
      <c r="E149" s="28"/>
      <c r="F149" s="144" t="s">
        <v>299</v>
      </c>
    </row>
    <row r="150" spans="1:6">
      <c r="A150" s="136"/>
      <c r="B150" s="56"/>
      <c r="C150" s="57"/>
      <c r="D150" s="47"/>
      <c r="E150" s="28"/>
      <c r="F150" s="31">
        <f t="shared" si="31"/>
        <v>0</v>
      </c>
    </row>
    <row r="151" spans="1:6" ht="13.5" thickBot="1">
      <c r="A151" s="136"/>
      <c r="B151" s="56"/>
      <c r="C151" s="57"/>
      <c r="D151" s="47"/>
      <c r="E151" s="50" t="s">
        <v>112</v>
      </c>
      <c r="F151" s="144"/>
    </row>
    <row r="152" spans="1:6" ht="13.5">
      <c r="A152" s="139" t="s">
        <v>113</v>
      </c>
      <c r="B152" s="43" t="s">
        <v>114</v>
      </c>
      <c r="C152" s="44"/>
      <c r="D152" s="44"/>
      <c r="E152" s="44"/>
      <c r="F152" s="44"/>
    </row>
    <row r="153" spans="1:6">
      <c r="A153" s="141"/>
      <c r="B153" s="45"/>
      <c r="C153" s="46"/>
      <c r="D153" s="47"/>
      <c r="E153" s="50"/>
      <c r="F153" s="31"/>
    </row>
    <row r="154" spans="1:6">
      <c r="A154" s="142"/>
      <c r="B154" s="63" t="s">
        <v>115</v>
      </c>
      <c r="C154" s="64"/>
      <c r="D154" s="30"/>
      <c r="E154" s="64"/>
      <c r="F154" s="30"/>
    </row>
    <row r="155" spans="1:6" ht="114.75">
      <c r="A155" s="136" t="s">
        <v>116</v>
      </c>
      <c r="B155" s="27" t="s">
        <v>117</v>
      </c>
      <c r="C155" s="64" t="s">
        <v>118</v>
      </c>
      <c r="D155" s="30">
        <v>133</v>
      </c>
      <c r="E155" s="47"/>
      <c r="F155" s="31"/>
    </row>
    <row r="156" spans="1:6">
      <c r="A156" s="136"/>
      <c r="B156" s="27"/>
      <c r="C156" s="64"/>
      <c r="D156" s="30"/>
      <c r="E156" s="30"/>
      <c r="F156" s="144" t="s">
        <v>299</v>
      </c>
    </row>
    <row r="157" spans="1:6" ht="114.75">
      <c r="A157" s="136" t="s">
        <v>119</v>
      </c>
      <c r="B157" s="27" t="s">
        <v>120</v>
      </c>
      <c r="C157" s="64" t="s">
        <v>118</v>
      </c>
      <c r="D157" s="30">
        <v>24</v>
      </c>
      <c r="E157" s="30"/>
      <c r="F157" s="31">
        <f t="shared" ref="F157:F250" si="32">D157*E157</f>
        <v>0</v>
      </c>
    </row>
    <row r="158" spans="1:6">
      <c r="A158" s="136"/>
      <c r="B158" s="27"/>
      <c r="C158" s="64"/>
      <c r="D158" s="30"/>
      <c r="E158" s="30"/>
      <c r="F158" s="144" t="s">
        <v>299</v>
      </c>
    </row>
    <row r="159" spans="1:6" ht="107.25" customHeight="1">
      <c r="A159" s="136" t="s">
        <v>121</v>
      </c>
      <c r="B159" s="27" t="s">
        <v>122</v>
      </c>
      <c r="C159" s="64" t="s">
        <v>118</v>
      </c>
      <c r="D159" s="30">
        <v>16</v>
      </c>
      <c r="E159" s="30"/>
      <c r="F159" s="31">
        <f t="shared" si="32"/>
        <v>0</v>
      </c>
    </row>
    <row r="160" spans="1:6">
      <c r="A160" s="136"/>
      <c r="B160" s="27"/>
      <c r="C160" s="64"/>
      <c r="D160" s="30"/>
      <c r="E160" s="30"/>
      <c r="F160" s="144" t="s">
        <v>299</v>
      </c>
    </row>
    <row r="161" spans="1:6" ht="102">
      <c r="A161" s="136" t="s">
        <v>123</v>
      </c>
      <c r="B161" s="27" t="s">
        <v>124</v>
      </c>
      <c r="C161" s="64" t="s">
        <v>118</v>
      </c>
      <c r="D161" s="30">
        <v>48</v>
      </c>
      <c r="E161" s="30"/>
      <c r="F161" s="31">
        <f t="shared" si="32"/>
        <v>0</v>
      </c>
    </row>
    <row r="162" spans="1:6" ht="13.5" thickBot="1">
      <c r="A162" s="138"/>
      <c r="B162" s="38"/>
      <c r="C162" s="151"/>
      <c r="D162" s="41"/>
      <c r="E162" s="41"/>
      <c r="F162" s="148" t="s">
        <v>299</v>
      </c>
    </row>
    <row r="163" spans="1:6" ht="93.75" customHeight="1">
      <c r="A163" s="136" t="s">
        <v>125</v>
      </c>
      <c r="B163" s="27" t="s">
        <v>126</v>
      </c>
      <c r="C163" s="64" t="s">
        <v>118</v>
      </c>
      <c r="D163" s="30">
        <v>32</v>
      </c>
      <c r="E163" s="30"/>
      <c r="F163" s="31">
        <f t="shared" si="32"/>
        <v>0</v>
      </c>
    </row>
    <row r="164" spans="1:6">
      <c r="A164" s="136"/>
      <c r="B164" s="27"/>
      <c r="C164" s="64"/>
      <c r="D164" s="30"/>
      <c r="E164" s="30"/>
      <c r="F164" s="144" t="s">
        <v>299</v>
      </c>
    </row>
    <row r="165" spans="1:6" ht="63.75">
      <c r="A165" s="136" t="s">
        <v>127</v>
      </c>
      <c r="B165" s="27" t="s">
        <v>268</v>
      </c>
      <c r="C165" s="64" t="s">
        <v>7</v>
      </c>
      <c r="D165" s="30">
        <v>53</v>
      </c>
      <c r="E165" s="30"/>
      <c r="F165" s="31">
        <f t="shared" si="32"/>
        <v>0</v>
      </c>
    </row>
    <row r="166" spans="1:6">
      <c r="A166" s="136"/>
      <c r="B166" s="27"/>
      <c r="C166" s="64"/>
      <c r="D166" s="30"/>
      <c r="E166" s="30"/>
      <c r="F166" s="144" t="s">
        <v>299</v>
      </c>
    </row>
    <row r="167" spans="1:6" ht="63.75">
      <c r="A167" s="136" t="s">
        <v>128</v>
      </c>
      <c r="B167" s="27" t="s">
        <v>269</v>
      </c>
      <c r="C167" s="64" t="s">
        <v>7</v>
      </c>
      <c r="D167" s="30">
        <v>30</v>
      </c>
      <c r="E167" s="30"/>
      <c r="F167" s="31">
        <f t="shared" si="32"/>
        <v>0</v>
      </c>
    </row>
    <row r="168" spans="1:6">
      <c r="A168" s="136"/>
      <c r="B168" s="27"/>
      <c r="C168" s="64"/>
      <c r="D168" s="30"/>
      <c r="E168" s="30"/>
      <c r="F168" s="144" t="s">
        <v>299</v>
      </c>
    </row>
    <row r="169" spans="1:6" s="65" customFormat="1" ht="76.5">
      <c r="A169" s="136" t="s">
        <v>129</v>
      </c>
      <c r="B169" s="27" t="s">
        <v>270</v>
      </c>
      <c r="C169" s="64" t="s">
        <v>7</v>
      </c>
      <c r="D169" s="30">
        <v>4</v>
      </c>
      <c r="E169" s="30"/>
      <c r="F169" s="31">
        <f t="shared" si="32"/>
        <v>0</v>
      </c>
    </row>
    <row r="170" spans="1:6" s="65" customFormat="1">
      <c r="A170" s="136"/>
      <c r="B170" s="27"/>
      <c r="C170" s="64"/>
      <c r="D170" s="30"/>
      <c r="E170" s="30"/>
      <c r="F170" s="144" t="s">
        <v>299</v>
      </c>
    </row>
    <row r="171" spans="1:6" s="65" customFormat="1" ht="51">
      <c r="A171" s="136" t="s">
        <v>130</v>
      </c>
      <c r="B171" s="27" t="s">
        <v>271</v>
      </c>
      <c r="C171" s="64" t="s">
        <v>7</v>
      </c>
      <c r="D171" s="30">
        <v>6</v>
      </c>
      <c r="E171" s="30"/>
      <c r="F171" s="31">
        <f t="shared" si="32"/>
        <v>0</v>
      </c>
    </row>
    <row r="172" spans="1:6" s="65" customFormat="1">
      <c r="A172" s="136"/>
      <c r="B172" s="27"/>
      <c r="C172" s="64"/>
      <c r="D172" s="30"/>
      <c r="E172" s="30"/>
      <c r="F172" s="144" t="s">
        <v>299</v>
      </c>
    </row>
    <row r="173" spans="1:6" s="65" customFormat="1" ht="63.75">
      <c r="A173" s="136" t="s">
        <v>131</v>
      </c>
      <c r="B173" s="27" t="s">
        <v>272</v>
      </c>
      <c r="C173" s="64" t="s">
        <v>7</v>
      </c>
      <c r="D173" s="30">
        <v>7</v>
      </c>
      <c r="E173" s="30"/>
      <c r="F173" s="31">
        <f t="shared" si="32"/>
        <v>0</v>
      </c>
    </row>
    <row r="174" spans="1:6" s="65" customFormat="1">
      <c r="A174" s="136"/>
      <c r="B174" s="27"/>
      <c r="C174" s="64"/>
      <c r="D174" s="30"/>
      <c r="E174" s="30"/>
      <c r="F174" s="144" t="s">
        <v>299</v>
      </c>
    </row>
    <row r="175" spans="1:6" s="65" customFormat="1" ht="38.25">
      <c r="A175" s="136" t="s">
        <v>132</v>
      </c>
      <c r="B175" s="27" t="s">
        <v>133</v>
      </c>
      <c r="C175" s="64" t="s">
        <v>7</v>
      </c>
      <c r="D175" s="30">
        <v>1</v>
      </c>
      <c r="E175" s="30"/>
      <c r="F175" s="31">
        <f t="shared" si="32"/>
        <v>0</v>
      </c>
    </row>
    <row r="176" spans="1:6" s="65" customFormat="1">
      <c r="A176" s="136"/>
      <c r="B176" s="27"/>
      <c r="C176" s="64"/>
      <c r="D176" s="30"/>
      <c r="E176" s="30"/>
      <c r="F176" s="144" t="s">
        <v>299</v>
      </c>
    </row>
    <row r="177" spans="1:6" s="65" customFormat="1" ht="51">
      <c r="A177" s="136" t="s">
        <v>134</v>
      </c>
      <c r="B177" s="27" t="s">
        <v>135</v>
      </c>
      <c r="C177" s="64" t="s">
        <v>7</v>
      </c>
      <c r="D177" s="30">
        <v>1</v>
      </c>
      <c r="E177" s="30"/>
      <c r="F177" s="31">
        <f t="shared" si="32"/>
        <v>0</v>
      </c>
    </row>
    <row r="178" spans="1:6" s="65" customFormat="1">
      <c r="A178" s="136"/>
      <c r="B178" s="27"/>
      <c r="C178" s="64"/>
      <c r="D178" s="30"/>
      <c r="E178" s="30"/>
      <c r="F178" s="144" t="s">
        <v>299</v>
      </c>
    </row>
    <row r="179" spans="1:6" s="65" customFormat="1" ht="38.25">
      <c r="A179" s="136" t="s">
        <v>136</v>
      </c>
      <c r="B179" s="27" t="s">
        <v>137</v>
      </c>
      <c r="C179" s="64" t="s">
        <v>7</v>
      </c>
      <c r="D179" s="30">
        <v>1</v>
      </c>
      <c r="E179" s="30"/>
      <c r="F179" s="31">
        <f t="shared" si="32"/>
        <v>0</v>
      </c>
    </row>
    <row r="180" spans="1:6" s="65" customFormat="1" ht="13.5" thickBot="1">
      <c r="A180" s="138"/>
      <c r="B180" s="38"/>
      <c r="C180" s="151"/>
      <c r="D180" s="41"/>
      <c r="E180" s="41"/>
      <c r="F180" s="148" t="s">
        <v>299</v>
      </c>
    </row>
    <row r="181" spans="1:6" s="65" customFormat="1" ht="25.5">
      <c r="A181" s="136" t="s">
        <v>138</v>
      </c>
      <c r="B181" s="27" t="s">
        <v>139</v>
      </c>
      <c r="C181" s="64" t="s">
        <v>7</v>
      </c>
      <c r="D181" s="30">
        <v>26</v>
      </c>
      <c r="E181" s="30"/>
      <c r="F181" s="31">
        <f t="shared" si="32"/>
        <v>0</v>
      </c>
    </row>
    <row r="182" spans="1:6" s="65" customFormat="1">
      <c r="A182" s="136"/>
      <c r="B182" s="27"/>
      <c r="C182" s="64"/>
      <c r="D182" s="30"/>
      <c r="E182" s="30"/>
      <c r="F182" s="144" t="s">
        <v>299</v>
      </c>
    </row>
    <row r="183" spans="1:6" s="65" customFormat="1" ht="51">
      <c r="A183" s="136" t="s">
        <v>140</v>
      </c>
      <c r="B183" s="27" t="s">
        <v>141</v>
      </c>
      <c r="C183" s="64" t="s">
        <v>7</v>
      </c>
      <c r="D183" s="30">
        <v>19</v>
      </c>
      <c r="E183" s="30"/>
      <c r="F183" s="31">
        <f t="shared" si="32"/>
        <v>0</v>
      </c>
    </row>
    <row r="184" spans="1:6" s="65" customFormat="1">
      <c r="A184" s="136"/>
      <c r="B184" s="27"/>
      <c r="C184" s="64"/>
      <c r="D184" s="30"/>
      <c r="E184" s="30"/>
      <c r="F184" s="144" t="s">
        <v>299</v>
      </c>
    </row>
    <row r="185" spans="1:6" s="65" customFormat="1" ht="89.25">
      <c r="A185" s="136" t="s">
        <v>142</v>
      </c>
      <c r="B185" s="27" t="s">
        <v>143</v>
      </c>
      <c r="C185" s="64" t="s">
        <v>6</v>
      </c>
      <c r="D185" s="30">
        <v>62</v>
      </c>
      <c r="E185" s="30"/>
      <c r="F185" s="31">
        <f t="shared" si="32"/>
        <v>0</v>
      </c>
    </row>
    <row r="186" spans="1:6" s="65" customFormat="1">
      <c r="A186" s="136"/>
      <c r="B186" s="27"/>
      <c r="C186" s="64"/>
      <c r="D186" s="30"/>
      <c r="E186" s="30"/>
      <c r="F186" s="144" t="s">
        <v>299</v>
      </c>
    </row>
    <row r="187" spans="1:6" s="65" customFormat="1" ht="51">
      <c r="A187" s="136" t="s">
        <v>144</v>
      </c>
      <c r="B187" s="27" t="s">
        <v>145</v>
      </c>
      <c r="C187" s="64" t="s">
        <v>6</v>
      </c>
      <c r="D187" s="30">
        <v>322</v>
      </c>
      <c r="E187" s="30"/>
      <c r="F187" s="31">
        <f t="shared" si="32"/>
        <v>0</v>
      </c>
    </row>
    <row r="188" spans="1:6" s="65" customFormat="1">
      <c r="A188" s="136"/>
      <c r="B188" s="27"/>
      <c r="C188" s="64"/>
      <c r="D188" s="30"/>
      <c r="E188" s="30"/>
      <c r="F188" s="144" t="s">
        <v>299</v>
      </c>
    </row>
    <row r="189" spans="1:6" s="65" customFormat="1" ht="51">
      <c r="A189" s="136" t="s">
        <v>146</v>
      </c>
      <c r="B189" s="27" t="s">
        <v>147</v>
      </c>
      <c r="C189" s="64" t="s">
        <v>6</v>
      </c>
      <c r="D189" s="30">
        <v>80.5</v>
      </c>
      <c r="E189" s="30"/>
      <c r="F189" s="31">
        <f t="shared" si="32"/>
        <v>0</v>
      </c>
    </row>
    <row r="190" spans="1:6" s="65" customFormat="1">
      <c r="A190" s="136"/>
      <c r="B190" s="27"/>
      <c r="C190" s="64"/>
      <c r="D190" s="30"/>
      <c r="E190" s="30"/>
      <c r="F190" s="144" t="s">
        <v>299</v>
      </c>
    </row>
    <row r="191" spans="1:6" ht="51">
      <c r="A191" s="136" t="s">
        <v>148</v>
      </c>
      <c r="B191" s="27" t="s">
        <v>149</v>
      </c>
      <c r="C191" s="64" t="s">
        <v>6</v>
      </c>
      <c r="D191" s="30">
        <v>92</v>
      </c>
      <c r="E191" s="30"/>
      <c r="F191" s="31">
        <f t="shared" si="32"/>
        <v>0</v>
      </c>
    </row>
    <row r="192" spans="1:6">
      <c r="A192" s="136"/>
      <c r="B192" s="27"/>
      <c r="C192" s="64"/>
      <c r="D192" s="30"/>
      <c r="E192" s="30"/>
      <c r="F192" s="144" t="s">
        <v>299</v>
      </c>
    </row>
    <row r="193" spans="1:6" ht="38.25">
      <c r="A193" s="136" t="s">
        <v>150</v>
      </c>
      <c r="B193" s="27" t="s">
        <v>151</v>
      </c>
      <c r="C193" s="64" t="s">
        <v>7</v>
      </c>
      <c r="D193" s="30">
        <v>1</v>
      </c>
      <c r="E193" s="30"/>
      <c r="F193" s="31">
        <f t="shared" si="32"/>
        <v>0</v>
      </c>
    </row>
    <row r="194" spans="1:6">
      <c r="A194" s="136"/>
      <c r="B194" s="27"/>
      <c r="C194" s="64"/>
      <c r="D194" s="30"/>
      <c r="E194" s="30"/>
      <c r="F194" s="144" t="s">
        <v>299</v>
      </c>
    </row>
    <row r="195" spans="1:6" ht="76.5">
      <c r="A195" s="136" t="s">
        <v>152</v>
      </c>
      <c r="B195" s="27" t="s">
        <v>153</v>
      </c>
      <c r="C195" s="64" t="s">
        <v>7</v>
      </c>
      <c r="D195" s="30">
        <v>4</v>
      </c>
      <c r="E195" s="30"/>
      <c r="F195" s="31">
        <f t="shared" si="32"/>
        <v>0</v>
      </c>
    </row>
    <row r="196" spans="1:6">
      <c r="A196" s="136"/>
      <c r="B196" s="27"/>
      <c r="C196" s="64"/>
      <c r="D196" s="30"/>
      <c r="E196" s="30"/>
      <c r="F196" s="144" t="s">
        <v>299</v>
      </c>
    </row>
    <row r="197" spans="1:6" ht="63.75">
      <c r="A197" s="136" t="s">
        <v>154</v>
      </c>
      <c r="B197" s="27" t="s">
        <v>155</v>
      </c>
      <c r="C197" s="64" t="s">
        <v>7</v>
      </c>
      <c r="D197" s="30">
        <v>2</v>
      </c>
      <c r="E197" s="30"/>
      <c r="F197" s="31">
        <f t="shared" si="32"/>
        <v>0</v>
      </c>
    </row>
    <row r="198" spans="1:6" ht="13.5" thickBot="1">
      <c r="A198" s="138"/>
      <c r="B198" s="38"/>
      <c r="C198" s="151"/>
      <c r="D198" s="41"/>
      <c r="E198" s="41"/>
      <c r="F198" s="148" t="s">
        <v>299</v>
      </c>
    </row>
    <row r="199" spans="1:6" ht="89.25">
      <c r="A199" s="136" t="s">
        <v>156</v>
      </c>
      <c r="B199" s="27" t="s">
        <v>157</v>
      </c>
      <c r="C199" s="64" t="s">
        <v>6</v>
      </c>
      <c r="D199" s="30">
        <v>12</v>
      </c>
      <c r="E199" s="30"/>
      <c r="F199" s="31">
        <f t="shared" si="32"/>
        <v>0</v>
      </c>
    </row>
    <row r="200" spans="1:6">
      <c r="A200" s="136"/>
      <c r="B200" s="27"/>
      <c r="C200" s="64"/>
      <c r="D200" s="30"/>
      <c r="E200" s="30"/>
      <c r="F200" s="144" t="s">
        <v>299</v>
      </c>
    </row>
    <row r="201" spans="1:6" ht="63.75">
      <c r="A201" s="136" t="s">
        <v>158</v>
      </c>
      <c r="B201" s="27" t="s">
        <v>159</v>
      </c>
      <c r="C201" s="64" t="s">
        <v>6</v>
      </c>
      <c r="D201" s="30">
        <v>37</v>
      </c>
      <c r="E201" s="30"/>
      <c r="F201" s="31">
        <f t="shared" si="32"/>
        <v>0</v>
      </c>
    </row>
    <row r="202" spans="1:6">
      <c r="A202" s="136"/>
      <c r="B202" s="27"/>
      <c r="C202" s="64"/>
      <c r="D202" s="30"/>
      <c r="E202" s="30"/>
      <c r="F202" s="144" t="s">
        <v>299</v>
      </c>
    </row>
    <row r="203" spans="1:6" ht="114.75">
      <c r="A203" s="136" t="s">
        <v>160</v>
      </c>
      <c r="B203" s="27" t="s">
        <v>161</v>
      </c>
      <c r="C203" s="64" t="s">
        <v>7</v>
      </c>
      <c r="D203" s="30">
        <v>4</v>
      </c>
      <c r="E203" s="30"/>
      <c r="F203" s="31">
        <f t="shared" si="32"/>
        <v>0</v>
      </c>
    </row>
    <row r="204" spans="1:6">
      <c r="A204" s="136"/>
      <c r="B204" s="27"/>
      <c r="C204" s="64"/>
      <c r="D204" s="30"/>
      <c r="E204" s="30"/>
      <c r="F204" s="144" t="s">
        <v>299</v>
      </c>
    </row>
    <row r="205" spans="1:6" ht="127.5">
      <c r="A205" s="136" t="s">
        <v>162</v>
      </c>
      <c r="B205" s="27" t="s">
        <v>163</v>
      </c>
      <c r="C205" s="64" t="s">
        <v>7</v>
      </c>
      <c r="D205" s="30">
        <v>1</v>
      </c>
      <c r="E205" s="30"/>
      <c r="F205" s="31">
        <f t="shared" si="32"/>
        <v>0</v>
      </c>
    </row>
    <row r="206" spans="1:6">
      <c r="A206" s="136"/>
      <c r="B206" s="27"/>
      <c r="C206" s="64"/>
      <c r="D206" s="30"/>
      <c r="E206" s="30"/>
      <c r="F206" s="144" t="s">
        <v>299</v>
      </c>
    </row>
    <row r="207" spans="1:6" ht="63.75">
      <c r="A207" s="136" t="s">
        <v>164</v>
      </c>
      <c r="B207" s="27" t="s">
        <v>165</v>
      </c>
      <c r="C207" s="64" t="s">
        <v>118</v>
      </c>
      <c r="D207" s="30">
        <v>25</v>
      </c>
      <c r="E207" s="30"/>
      <c r="F207" s="31">
        <f t="shared" si="32"/>
        <v>0</v>
      </c>
    </row>
    <row r="208" spans="1:6">
      <c r="A208" s="136"/>
      <c r="B208" s="27"/>
      <c r="C208" s="64"/>
      <c r="D208" s="30"/>
      <c r="E208" s="30"/>
      <c r="F208" s="144" t="s">
        <v>299</v>
      </c>
    </row>
    <row r="209" spans="1:6" ht="63.75">
      <c r="A209" s="136" t="s">
        <v>166</v>
      </c>
      <c r="B209" s="27" t="s">
        <v>167</v>
      </c>
      <c r="C209" s="64" t="s">
        <v>118</v>
      </c>
      <c r="D209" s="30">
        <v>19</v>
      </c>
      <c r="E209" s="30"/>
      <c r="F209" s="31">
        <f t="shared" si="32"/>
        <v>0</v>
      </c>
    </row>
    <row r="210" spans="1:6" ht="13.5" thickBot="1">
      <c r="A210" s="138"/>
      <c r="B210" s="38"/>
      <c r="C210" s="151"/>
      <c r="D210" s="41"/>
      <c r="E210" s="41"/>
      <c r="F210" s="148" t="s">
        <v>299</v>
      </c>
    </row>
    <row r="211" spans="1:6" ht="63.75">
      <c r="A211" s="136" t="s">
        <v>168</v>
      </c>
      <c r="B211" s="27" t="s">
        <v>169</v>
      </c>
      <c r="C211" s="64" t="s">
        <v>118</v>
      </c>
      <c r="D211" s="30">
        <v>3</v>
      </c>
      <c r="E211" s="30"/>
      <c r="F211" s="31">
        <f t="shared" si="32"/>
        <v>0</v>
      </c>
    </row>
    <row r="212" spans="1:6">
      <c r="A212" s="136"/>
      <c r="B212" s="27"/>
      <c r="C212" s="64"/>
      <c r="D212" s="30"/>
      <c r="E212" s="30"/>
      <c r="F212" s="144" t="s">
        <v>299</v>
      </c>
    </row>
    <row r="213" spans="1:6" ht="127.5">
      <c r="A213" s="136" t="s">
        <v>170</v>
      </c>
      <c r="B213" s="27" t="s">
        <v>171</v>
      </c>
      <c r="C213" s="64" t="s">
        <v>15</v>
      </c>
      <c r="D213" s="30">
        <v>1</v>
      </c>
      <c r="E213" s="30"/>
      <c r="F213" s="31">
        <f t="shared" si="32"/>
        <v>0</v>
      </c>
    </row>
    <row r="214" spans="1:6">
      <c r="A214" s="136"/>
      <c r="B214" s="27"/>
      <c r="C214" s="32"/>
      <c r="D214" s="30"/>
      <c r="E214" s="30"/>
      <c r="F214" s="144" t="s">
        <v>299</v>
      </c>
    </row>
    <row r="215" spans="1:6">
      <c r="A215" s="136"/>
      <c r="B215" s="63" t="s">
        <v>172</v>
      </c>
      <c r="C215" s="57"/>
      <c r="D215" s="47"/>
      <c r="E215" s="30"/>
      <c r="F215" s="31"/>
    </row>
    <row r="216" spans="1:6" ht="76.5">
      <c r="A216" s="136" t="s">
        <v>173</v>
      </c>
      <c r="B216" s="27" t="s">
        <v>174</v>
      </c>
      <c r="C216" s="28" t="s">
        <v>118</v>
      </c>
      <c r="D216" s="29">
        <v>7</v>
      </c>
      <c r="E216" s="30"/>
      <c r="F216" s="31">
        <f t="shared" ref="F216" si="33">D216*E216</f>
        <v>0</v>
      </c>
    </row>
    <row r="217" spans="1:6">
      <c r="A217" s="136"/>
      <c r="B217" s="27"/>
      <c r="C217" s="28"/>
      <c r="D217" s="29"/>
      <c r="E217" s="47"/>
      <c r="F217" s="144" t="s">
        <v>299</v>
      </c>
    </row>
    <row r="218" spans="1:6" ht="89.25">
      <c r="A218" s="136" t="s">
        <v>175</v>
      </c>
      <c r="B218" s="27" t="s">
        <v>176</v>
      </c>
      <c r="C218" s="28" t="s">
        <v>7</v>
      </c>
      <c r="D218" s="54">
        <v>2</v>
      </c>
      <c r="E218" s="30"/>
      <c r="F218" s="31">
        <f t="shared" si="32"/>
        <v>0</v>
      </c>
    </row>
    <row r="219" spans="1:6">
      <c r="A219" s="136"/>
      <c r="B219" s="27"/>
      <c r="C219" s="28"/>
      <c r="D219" s="54"/>
      <c r="E219" s="30"/>
      <c r="F219" s="144" t="s">
        <v>299</v>
      </c>
    </row>
    <row r="220" spans="1:6" ht="38.25">
      <c r="A220" s="136" t="s">
        <v>177</v>
      </c>
      <c r="B220" s="27" t="s">
        <v>178</v>
      </c>
      <c r="C220" s="28" t="s">
        <v>6</v>
      </c>
      <c r="D220" s="54">
        <v>6</v>
      </c>
      <c r="E220" s="30"/>
      <c r="F220" s="31">
        <f t="shared" si="32"/>
        <v>0</v>
      </c>
    </row>
    <row r="221" spans="1:6">
      <c r="A221" s="136"/>
      <c r="B221" s="27"/>
      <c r="C221" s="28"/>
      <c r="D221" s="54"/>
      <c r="E221" s="30"/>
      <c r="F221" s="144" t="s">
        <v>299</v>
      </c>
    </row>
    <row r="222" spans="1:6" ht="76.5">
      <c r="A222" s="136" t="s">
        <v>179</v>
      </c>
      <c r="B222" s="27" t="s">
        <v>180</v>
      </c>
      <c r="C222" s="28" t="s">
        <v>181</v>
      </c>
      <c r="D222" s="29">
        <v>2</v>
      </c>
      <c r="E222" s="30"/>
      <c r="F222" s="31">
        <f t="shared" si="32"/>
        <v>0</v>
      </c>
    </row>
    <row r="223" spans="1:6">
      <c r="A223" s="136"/>
      <c r="B223" s="27"/>
      <c r="C223" s="28"/>
      <c r="D223" s="29"/>
      <c r="E223" s="30"/>
      <c r="F223" s="144" t="s">
        <v>299</v>
      </c>
    </row>
    <row r="224" spans="1:6" ht="77.25" thickBot="1">
      <c r="A224" s="138" t="s">
        <v>182</v>
      </c>
      <c r="B224" s="38" t="s">
        <v>183</v>
      </c>
      <c r="C224" s="39" t="s">
        <v>118</v>
      </c>
      <c r="D224" s="40">
        <v>1</v>
      </c>
      <c r="E224" s="41"/>
      <c r="F224" s="42">
        <f t="shared" si="32"/>
        <v>0</v>
      </c>
    </row>
    <row r="225" spans="1:6">
      <c r="A225" s="136"/>
      <c r="B225" s="27"/>
      <c r="C225" s="28"/>
      <c r="D225" s="29"/>
      <c r="E225" s="30"/>
      <c r="F225" s="144" t="s">
        <v>299</v>
      </c>
    </row>
    <row r="226" spans="1:6" ht="76.5">
      <c r="A226" s="136" t="s">
        <v>184</v>
      </c>
      <c r="B226" s="27" t="s">
        <v>185</v>
      </c>
      <c r="C226" s="66" t="s">
        <v>181</v>
      </c>
      <c r="D226" s="67">
        <v>2</v>
      </c>
      <c r="E226" s="30"/>
      <c r="F226" s="31">
        <f t="shared" si="32"/>
        <v>0</v>
      </c>
    </row>
    <row r="227" spans="1:6">
      <c r="A227" s="136"/>
      <c r="B227" s="27"/>
      <c r="C227" s="66"/>
      <c r="D227" s="67"/>
      <c r="E227" s="30"/>
      <c r="F227" s="144" t="s">
        <v>299</v>
      </c>
    </row>
    <row r="228" spans="1:6" ht="89.25">
      <c r="A228" s="136" t="s">
        <v>186</v>
      </c>
      <c r="B228" s="27" t="s">
        <v>254</v>
      </c>
      <c r="C228" s="66" t="s">
        <v>181</v>
      </c>
      <c r="D228" s="67">
        <v>2</v>
      </c>
      <c r="E228" s="30"/>
      <c r="F228" s="31">
        <f t="shared" si="32"/>
        <v>0</v>
      </c>
    </row>
    <row r="229" spans="1:6">
      <c r="A229" s="136"/>
      <c r="B229" s="27"/>
      <c r="C229" s="66"/>
      <c r="D229" s="67"/>
      <c r="E229" s="30"/>
      <c r="F229" s="144" t="s">
        <v>299</v>
      </c>
    </row>
    <row r="230" spans="1:6" ht="178.5">
      <c r="A230" s="136" t="s">
        <v>187</v>
      </c>
      <c r="B230" s="27" t="s">
        <v>188</v>
      </c>
      <c r="C230" s="28" t="s">
        <v>7</v>
      </c>
      <c r="D230" s="54">
        <v>2</v>
      </c>
      <c r="E230" s="30"/>
      <c r="F230" s="31">
        <f t="shared" si="32"/>
        <v>0</v>
      </c>
    </row>
    <row r="231" spans="1:6">
      <c r="A231" s="136"/>
      <c r="B231" s="27"/>
      <c r="C231" s="28"/>
      <c r="D231" s="54"/>
      <c r="E231" s="30"/>
      <c r="F231" s="144" t="s">
        <v>299</v>
      </c>
    </row>
    <row r="232" spans="1:6" ht="153">
      <c r="A232" s="136" t="s">
        <v>189</v>
      </c>
      <c r="B232" s="27" t="s">
        <v>190</v>
      </c>
      <c r="C232" s="28" t="s">
        <v>7</v>
      </c>
      <c r="D232" s="54">
        <v>2</v>
      </c>
      <c r="E232" s="30"/>
      <c r="F232" s="31">
        <f t="shared" si="32"/>
        <v>0</v>
      </c>
    </row>
    <row r="233" spans="1:6">
      <c r="A233" s="136"/>
      <c r="B233" s="27"/>
      <c r="C233" s="28"/>
      <c r="D233" s="54"/>
      <c r="E233" s="30"/>
      <c r="F233" s="144" t="s">
        <v>299</v>
      </c>
    </row>
    <row r="234" spans="1:6" ht="77.25" thickBot="1">
      <c r="A234" s="138" t="s">
        <v>191</v>
      </c>
      <c r="B234" s="38" t="s">
        <v>192</v>
      </c>
      <c r="C234" s="39" t="s">
        <v>7</v>
      </c>
      <c r="D234" s="68">
        <v>1</v>
      </c>
      <c r="E234" s="41"/>
      <c r="F234" s="42">
        <f t="shared" si="32"/>
        <v>0</v>
      </c>
    </row>
    <row r="235" spans="1:6">
      <c r="A235" s="136"/>
      <c r="B235" s="27"/>
      <c r="C235" s="28"/>
      <c r="D235" s="54"/>
      <c r="E235" s="30"/>
      <c r="F235" s="144" t="s">
        <v>299</v>
      </c>
    </row>
    <row r="236" spans="1:6" ht="89.25" customHeight="1">
      <c r="A236" s="136" t="s">
        <v>193</v>
      </c>
      <c r="B236" s="27" t="s">
        <v>194</v>
      </c>
      <c r="C236" s="28" t="s">
        <v>7</v>
      </c>
      <c r="D236" s="54">
        <v>2</v>
      </c>
      <c r="E236" s="30"/>
      <c r="F236" s="31">
        <f t="shared" si="32"/>
        <v>0</v>
      </c>
    </row>
    <row r="237" spans="1:6">
      <c r="A237" s="136"/>
      <c r="B237" s="27"/>
      <c r="C237" s="28"/>
      <c r="D237" s="54"/>
      <c r="E237" s="30"/>
      <c r="F237" s="144" t="s">
        <v>299</v>
      </c>
    </row>
    <row r="238" spans="1:6" ht="39" customHeight="1">
      <c r="A238" s="136" t="s">
        <v>195</v>
      </c>
      <c r="B238" s="27" t="s">
        <v>196</v>
      </c>
      <c r="C238" s="28" t="s">
        <v>7</v>
      </c>
      <c r="D238" s="29">
        <v>2</v>
      </c>
      <c r="E238" s="30"/>
      <c r="F238" s="31">
        <f t="shared" si="32"/>
        <v>0</v>
      </c>
    </row>
    <row r="239" spans="1:6">
      <c r="A239" s="136"/>
      <c r="B239" s="27"/>
      <c r="C239" s="28"/>
      <c r="D239" s="29"/>
      <c r="E239" s="30"/>
      <c r="F239" s="144" t="s">
        <v>299</v>
      </c>
    </row>
    <row r="240" spans="1:6" ht="90.75" customHeight="1">
      <c r="A240" s="136" t="s">
        <v>197</v>
      </c>
      <c r="B240" s="27" t="s">
        <v>198</v>
      </c>
      <c r="C240" s="28" t="s">
        <v>7</v>
      </c>
      <c r="D240" s="54">
        <v>1</v>
      </c>
      <c r="E240" s="30"/>
      <c r="F240" s="31">
        <f t="shared" si="32"/>
        <v>0</v>
      </c>
    </row>
    <row r="241" spans="1:6">
      <c r="A241" s="136"/>
      <c r="B241" s="27"/>
      <c r="C241" s="28"/>
      <c r="D241" s="54"/>
      <c r="E241" s="30"/>
      <c r="F241" s="144" t="s">
        <v>299</v>
      </c>
    </row>
    <row r="242" spans="1:6" ht="113.25" customHeight="1">
      <c r="A242" s="136" t="s">
        <v>199</v>
      </c>
      <c r="B242" s="27" t="s">
        <v>200</v>
      </c>
      <c r="C242" s="28" t="s">
        <v>15</v>
      </c>
      <c r="D242" s="54">
        <v>1</v>
      </c>
      <c r="E242" s="30"/>
      <c r="F242" s="31">
        <f t="shared" si="32"/>
        <v>0</v>
      </c>
    </row>
    <row r="243" spans="1:6">
      <c r="A243" s="136"/>
      <c r="B243" s="27"/>
      <c r="C243" s="28"/>
      <c r="D243" s="54"/>
      <c r="E243" s="30"/>
      <c r="F243" s="144" t="s">
        <v>299</v>
      </c>
    </row>
    <row r="244" spans="1:6" ht="40.5" customHeight="1">
      <c r="A244" s="136" t="s">
        <v>201</v>
      </c>
      <c r="B244" s="27" t="s">
        <v>202</v>
      </c>
      <c r="C244" s="28" t="s">
        <v>7</v>
      </c>
      <c r="D244" s="54">
        <v>1</v>
      </c>
      <c r="E244" s="30"/>
      <c r="F244" s="31">
        <f t="shared" si="32"/>
        <v>0</v>
      </c>
    </row>
    <row r="245" spans="1:6">
      <c r="A245" s="136"/>
      <c r="B245" s="27"/>
      <c r="C245" s="28"/>
      <c r="D245" s="54"/>
      <c r="E245" s="30"/>
      <c r="F245" s="144" t="s">
        <v>299</v>
      </c>
    </row>
    <row r="246" spans="1:6" ht="51">
      <c r="A246" s="136" t="s">
        <v>203</v>
      </c>
      <c r="B246" s="27" t="s">
        <v>204</v>
      </c>
      <c r="C246" s="28" t="s">
        <v>7</v>
      </c>
      <c r="D246" s="54">
        <v>1</v>
      </c>
      <c r="E246" s="30"/>
      <c r="F246" s="31">
        <f t="shared" si="32"/>
        <v>0</v>
      </c>
    </row>
    <row r="247" spans="1:6">
      <c r="A247" s="136"/>
      <c r="B247" s="27"/>
      <c r="C247" s="28"/>
      <c r="D247" s="54"/>
      <c r="E247" s="30"/>
      <c r="F247" s="144" t="s">
        <v>299</v>
      </c>
    </row>
    <row r="248" spans="1:6" ht="51">
      <c r="A248" s="136" t="s">
        <v>205</v>
      </c>
      <c r="B248" s="27" t="s">
        <v>206</v>
      </c>
      <c r="C248" s="28" t="s">
        <v>7</v>
      </c>
      <c r="D248" s="54">
        <v>2</v>
      </c>
      <c r="E248" s="30"/>
      <c r="F248" s="31">
        <f t="shared" si="32"/>
        <v>0</v>
      </c>
    </row>
    <row r="249" spans="1:6" ht="13.5" thickBot="1">
      <c r="A249" s="138"/>
      <c r="B249" s="38"/>
      <c r="C249" s="39"/>
      <c r="D249" s="68"/>
      <c r="E249" s="41"/>
      <c r="F249" s="148" t="s">
        <v>299</v>
      </c>
    </row>
    <row r="250" spans="1:6" ht="63" customHeight="1">
      <c r="A250" s="136" t="s">
        <v>207</v>
      </c>
      <c r="B250" s="27" t="s">
        <v>208</v>
      </c>
      <c r="C250" s="28" t="s">
        <v>7</v>
      </c>
      <c r="D250" s="54">
        <v>2</v>
      </c>
      <c r="E250" s="30"/>
      <c r="F250" s="31">
        <f t="shared" si="32"/>
        <v>0</v>
      </c>
    </row>
    <row r="251" spans="1:6">
      <c r="A251" s="136"/>
      <c r="B251" s="27"/>
      <c r="C251" s="28"/>
      <c r="D251" s="54"/>
      <c r="E251" s="30"/>
      <c r="F251" s="144" t="s">
        <v>299</v>
      </c>
    </row>
    <row r="252" spans="1:6" ht="89.25">
      <c r="A252" s="136" t="s">
        <v>209</v>
      </c>
      <c r="B252" s="27" t="s">
        <v>210</v>
      </c>
      <c r="C252" s="28" t="s">
        <v>6</v>
      </c>
      <c r="D252" s="54">
        <v>46</v>
      </c>
      <c r="E252" s="30"/>
      <c r="F252" s="31">
        <f t="shared" ref="F252:F260" si="34">D252*E252</f>
        <v>0</v>
      </c>
    </row>
    <row r="253" spans="1:6">
      <c r="A253" s="136"/>
      <c r="B253" s="27"/>
      <c r="C253" s="28"/>
      <c r="D253" s="54"/>
      <c r="E253" s="30"/>
      <c r="F253" s="144" t="s">
        <v>299</v>
      </c>
    </row>
    <row r="254" spans="1:6" ht="102">
      <c r="A254" s="136" t="s">
        <v>211</v>
      </c>
      <c r="B254" s="27" t="s">
        <v>212</v>
      </c>
      <c r="C254" s="28" t="s">
        <v>7</v>
      </c>
      <c r="D254" s="54">
        <v>1</v>
      </c>
      <c r="E254" s="30"/>
      <c r="F254" s="31">
        <f t="shared" si="34"/>
        <v>0</v>
      </c>
    </row>
    <row r="255" spans="1:6">
      <c r="A255" s="136"/>
      <c r="B255" s="27"/>
      <c r="C255" s="28"/>
      <c r="D255" s="54"/>
      <c r="E255" s="30"/>
      <c r="F255" s="144" t="s">
        <v>299</v>
      </c>
    </row>
    <row r="256" spans="1:6" ht="127.5">
      <c r="A256" s="136" t="s">
        <v>213</v>
      </c>
      <c r="B256" s="27" t="s">
        <v>214</v>
      </c>
      <c r="C256" s="28" t="s">
        <v>7</v>
      </c>
      <c r="D256" s="54">
        <v>2</v>
      </c>
      <c r="E256" s="30"/>
      <c r="F256" s="31">
        <f t="shared" si="34"/>
        <v>0</v>
      </c>
    </row>
    <row r="257" spans="1:6">
      <c r="A257" s="136"/>
      <c r="B257" s="27"/>
      <c r="C257" s="28"/>
      <c r="D257" s="54"/>
      <c r="E257" s="30"/>
      <c r="F257" s="144" t="s">
        <v>299</v>
      </c>
    </row>
    <row r="258" spans="1:6" ht="89.25">
      <c r="A258" s="136" t="s">
        <v>215</v>
      </c>
      <c r="B258" s="27" t="s">
        <v>216</v>
      </c>
      <c r="C258" s="28" t="s">
        <v>6</v>
      </c>
      <c r="D258" s="54">
        <v>27</v>
      </c>
      <c r="E258" s="30"/>
      <c r="F258" s="31">
        <f t="shared" si="34"/>
        <v>0</v>
      </c>
    </row>
    <row r="259" spans="1:6">
      <c r="A259" s="136"/>
      <c r="B259" s="27"/>
      <c r="C259" s="28"/>
      <c r="D259" s="54"/>
      <c r="E259" s="30"/>
      <c r="F259" s="144" t="s">
        <v>299</v>
      </c>
    </row>
    <row r="260" spans="1:6" ht="51">
      <c r="A260" s="136" t="s">
        <v>217</v>
      </c>
      <c r="B260" s="27" t="s">
        <v>218</v>
      </c>
      <c r="C260" s="28" t="s">
        <v>7</v>
      </c>
      <c r="D260" s="54">
        <v>4</v>
      </c>
      <c r="E260" s="30"/>
      <c r="F260" s="31">
        <f t="shared" si="34"/>
        <v>0</v>
      </c>
    </row>
    <row r="261" spans="1:6">
      <c r="A261" s="136"/>
      <c r="B261" s="27"/>
      <c r="C261" s="28"/>
      <c r="D261" s="54"/>
      <c r="E261" s="30"/>
      <c r="F261" s="144" t="s">
        <v>299</v>
      </c>
    </row>
    <row r="262" spans="1:6">
      <c r="A262" s="136"/>
      <c r="B262" s="27"/>
      <c r="C262" s="28"/>
      <c r="D262" s="54"/>
      <c r="E262" s="143" t="s">
        <v>219</v>
      </c>
      <c r="F262" s="31">
        <f>SUM(F157:F261)</f>
        <v>0</v>
      </c>
    </row>
    <row r="263" spans="1:6" ht="13.5" thickBot="1">
      <c r="A263" s="138"/>
      <c r="B263" s="38"/>
      <c r="C263" s="39"/>
      <c r="D263" s="68"/>
      <c r="E263" s="41"/>
      <c r="F263" s="42"/>
    </row>
    <row r="264" spans="1:6" ht="13.5">
      <c r="A264" s="21"/>
      <c r="B264" s="22"/>
      <c r="C264" s="22"/>
      <c r="D264" s="22"/>
      <c r="E264" s="69" t="s">
        <v>220</v>
      </c>
      <c r="F264" s="70">
        <f>SUM(F48,F76,F128,F152,F262)</f>
        <v>0</v>
      </c>
    </row>
    <row r="265" spans="1:6">
      <c r="A265" s="71"/>
      <c r="B265" s="72"/>
      <c r="C265" s="72"/>
      <c r="D265" s="49"/>
      <c r="E265" s="73" t="s">
        <v>221</v>
      </c>
      <c r="F265" s="74">
        <f>F264*0.16</f>
        <v>0</v>
      </c>
    </row>
    <row r="266" spans="1:6" ht="13.5" thickBot="1">
      <c r="A266" s="75"/>
      <c r="B266" s="76"/>
      <c r="C266" s="76"/>
      <c r="D266" s="52"/>
      <c r="E266" s="77" t="s">
        <v>222</v>
      </c>
      <c r="F266" s="78">
        <f>F264+F265</f>
        <v>0</v>
      </c>
    </row>
  </sheetData>
  <mergeCells count="4">
    <mergeCell ref="A1:F1"/>
    <mergeCell ref="B2:F2"/>
    <mergeCell ref="D3:F3"/>
    <mergeCell ref="D4:F4"/>
  </mergeCells>
  <pageMargins left="0.56000000000000005" right="0.38" top="0.59055118110236227" bottom="0.38" header="0" footer="0"/>
  <pageSetup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 SIN PRECIOS</vt:lpstr>
      <vt:lpstr>PRESUPUESTO SIN PRECIOS</vt:lpstr>
      <vt:lpstr>'PORTADA SIN PRECIOS'!Área_de_impresión</vt:lpstr>
      <vt:lpstr>'PRESUPUESTO SIN PRECIOS'!Área_de_impresión</vt:lpstr>
      <vt:lpstr>'PRESUPUESTO SIN PRECIOS'!Títulos_a_imprimir</vt:lpstr>
    </vt:vector>
  </TitlesOfParts>
  <Company>GRUPO COMISA S.A. DE C.V.</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GRUPO COMISA DE CV</dc:creator>
  <cp:lastModifiedBy>UNCA</cp:lastModifiedBy>
  <cp:lastPrinted>2017-07-15T01:54:47Z</cp:lastPrinted>
  <dcterms:created xsi:type="dcterms:W3CDTF">2007-03-14T21:01:25Z</dcterms:created>
  <dcterms:modified xsi:type="dcterms:W3CDTF">2017-07-18T20:29:17Z</dcterms:modified>
</cp:coreProperties>
</file>