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eatriz\Documents\Materiales 2020\COMITÉS Y COMISIONES\LICITACIÓN LPO-920049966-E1-2020 FAM-2020\"/>
    </mc:Choice>
  </mc:AlternateContent>
  <bookViews>
    <workbookView xWindow="0" yWindow="0" windowWidth="28800" windowHeight="11730" activeTab="1"/>
  </bookViews>
  <sheets>
    <sheet name="PORTADA " sheetId="3" r:id="rId1"/>
    <sheet name="PARA LICITACION" sheetId="2" r:id="rId2"/>
  </sheets>
  <externalReferences>
    <externalReference r:id="rId3"/>
    <externalReference r:id="rId4"/>
  </externalReferences>
  <definedNames>
    <definedName name="_xlnm.Print_Area" localSheetId="1">'PARA LICITACION'!$A$1:$F$205</definedName>
    <definedName name="_xlnm.Print_Area" localSheetId="0">'PORTADA '!$A$1:$I$45</definedName>
    <definedName name="_xlnm.Print_Area">#REF!</definedName>
    <definedName name="DOS">#REF!</definedName>
    <definedName name="INSUMOS" localSheetId="1">#REF!</definedName>
    <definedName name="INSUMOS" localSheetId="0">#REF!</definedName>
    <definedName name="INSUMOS">#REF!</definedName>
    <definedName name="MATRIZ" localSheetId="1">#REF!</definedName>
    <definedName name="MATRIZ" localSheetId="0">#REF!</definedName>
    <definedName name="MATRIZ">#REF!</definedName>
    <definedName name="RANGO">#REF!</definedName>
    <definedName name="rango1">#REF!</definedName>
    <definedName name="redondos">[1]Listas!$A$2:$A$9</definedName>
    <definedName name="_xlnm.Print_Titles" localSheetId="1">'PARA LICITACION'!$1:$6</definedName>
    <definedName name="TRAMO">#REF!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01" i="2" l="1"/>
  <c r="G24" i="3"/>
  <c r="G22" i="3"/>
  <c r="G20" i="3"/>
  <c r="G18" i="3"/>
  <c r="G28" i="3" l="1"/>
  <c r="G30" i="3" s="1"/>
  <c r="G33" i="3" s="1"/>
  <c r="F202" i="2"/>
  <c r="F203" i="2" s="1"/>
</calcChain>
</file>

<file path=xl/sharedStrings.xml><?xml version="1.0" encoding="utf-8"?>
<sst xmlns="http://schemas.openxmlformats.org/spreadsheetml/2006/main" count="433" uniqueCount="245">
  <si>
    <t>CATALOGO DE CONCEPTOS/PRESUPUESTO</t>
  </si>
  <si>
    <t>NOMBRE  DE LA OBRA:</t>
  </si>
  <si>
    <t>REGION:</t>
  </si>
  <si>
    <t>01    CAÑADA</t>
  </si>
  <si>
    <t>DISTRITO:</t>
  </si>
  <si>
    <t xml:space="preserve">04 TEOTITLAN </t>
  </si>
  <si>
    <t>MUNICIPIO:</t>
  </si>
  <si>
    <t>545 TEOTITLAN DE FLORES MAGON</t>
  </si>
  <si>
    <t>LOCALIDAD:</t>
  </si>
  <si>
    <t>001 TEOTITLAN DE FLORES MAGON</t>
  </si>
  <si>
    <t>DESCRIPCION DEL CONCEPTO</t>
  </si>
  <si>
    <t>UNIDAD</t>
  </si>
  <si>
    <t>CANTIDAD</t>
  </si>
  <si>
    <t>P.U</t>
  </si>
  <si>
    <t>IMPORTE</t>
  </si>
  <si>
    <t>M2</t>
  </si>
  <si>
    <t>(Importe con letras 00/100 M.N)</t>
  </si>
  <si>
    <t>M3</t>
  </si>
  <si>
    <t>ALB.UNCA.01</t>
  </si>
  <si>
    <t>ALB.UNCA.02</t>
  </si>
  <si>
    <t>ALB.UNCA.04</t>
  </si>
  <si>
    <t>ALB.UNCA.09</t>
  </si>
  <si>
    <t>ALB.UNCA.10</t>
  </si>
  <si>
    <t>ALB.UNCA.11</t>
  </si>
  <si>
    <t>ALB.UNCA.13</t>
  </si>
  <si>
    <t>ALB.UNCA.14</t>
  </si>
  <si>
    <t>ALB.UNCA.15</t>
  </si>
  <si>
    <t>ALB.UNCA.16</t>
  </si>
  <si>
    <t>ALB.UNCA.18</t>
  </si>
  <si>
    <t>PZA</t>
  </si>
  <si>
    <t>ALB.UNCA.21</t>
  </si>
  <si>
    <t>ACA.UNCA.01</t>
  </si>
  <si>
    <t>ACA.UNCA.02</t>
  </si>
  <si>
    <t>INSTALACIONES</t>
  </si>
  <si>
    <t>SAL</t>
  </si>
  <si>
    <t>OE.UNCA.04</t>
  </si>
  <si>
    <t>OE.UNCA.07</t>
  </si>
  <si>
    <t>OE.UNCA.16</t>
  </si>
  <si>
    <t>OE.UNCA.17</t>
  </si>
  <si>
    <t>SUBTOTAL =</t>
  </si>
  <si>
    <t>16 % DE IVA =</t>
  </si>
  <si>
    <t>TOTAL =</t>
  </si>
  <si>
    <t>UNIVERSIDAD DE LA CAÑADA</t>
  </si>
  <si>
    <t xml:space="preserve">NOMBRE DE LA OBRA: </t>
  </si>
  <si>
    <t>01 CAÑADA</t>
  </si>
  <si>
    <t>04 TEOTITLAN</t>
  </si>
  <si>
    <t>545 TEOTITLAN DE FLORES MAGÓN</t>
  </si>
  <si>
    <t>0001 TEOTITLAN DE FLORES MAGÓN</t>
  </si>
  <si>
    <t>DESCRIPCION:</t>
  </si>
  <si>
    <t>RESUMEN</t>
  </si>
  <si>
    <t>CAPITULOS  /  PARTIDAS</t>
  </si>
  <si>
    <t>TOTAL POR  CAPITULOS  /  PARTIDAS</t>
  </si>
  <si>
    <t>%</t>
  </si>
  <si>
    <t xml:space="preserve"> ALBAÑILERIA Y ACABADOS</t>
  </si>
  <si>
    <t xml:space="preserve">CAPITULO 5: </t>
  </si>
  <si>
    <t>SUB-TOTAL</t>
  </si>
  <si>
    <t>I.V.A. 16%</t>
  </si>
  <si>
    <t>TOTAL  DE LA OBRA</t>
  </si>
  <si>
    <t>TOTAL  DEL  PRESUPUESTO  DE LA  OBRA:</t>
  </si>
  <si>
    <t>ACA.UNCA.03</t>
  </si>
  <si>
    <t>ML</t>
  </si>
  <si>
    <t>CAPITULO 4:</t>
  </si>
  <si>
    <t xml:space="preserve">CAPITULO 6: </t>
  </si>
  <si>
    <t xml:space="preserve">CAPITULO 7: </t>
  </si>
  <si>
    <t>OBRA EXTERIOR</t>
  </si>
  <si>
    <t>HERRERIA Y CACELERÍA</t>
  </si>
  <si>
    <t>ALBAÑILERÍA Y ACABADOS</t>
  </si>
  <si>
    <t>FORJADO DE ESCALÓN,  DE CONCRETO F´C=200KG/CM2, 17 CM DE ALTURA Y 30 CM.DE HUELLA, ACABADO LAVADO CON GRANZON, ARMADA CON 2 VARILLAS LONGITUDINAL DEL # 3 (3/8"), ESTRIBOS DEL #3(3/8") @ 20 CM, FORJADO DE NARIZ DE 7X5 CM. SE DEBE CONSIDERAR PARA ESTE TRABAJO: MATERIALES, MANO DE OBRA, HERRAMIENTA Y EQUIPO, FORJADO , CORTES, ACOPIO Y RETIRO DE DESPERDICIOS A TIRO AUTORIZADO Y LIMPIEZA DE LA ZONA DE TRABAJO.</t>
  </si>
  <si>
    <t>CADENA O CASTILLO PARA ANTEPECHO MV (MARCO DE VENTANA) DE 14 X 14 CM, ACABADO COMUN , CONCRETO H. EN O. F'C= 200 KG/CM2, ARMADA CON  ARMEX 10X10CM,  A CUALQUIER ALTURA Y GRADO DE DIFICULTAD, SE DEBERÁ CONSIDERAR PARA ESTE TRABAJO: MATERIALES, MANO DE OBRA, HERRAMIENTA Y EQUIPO, ANDAMIOS, CIMBRA, TORZALES, COLOCADO DE ACERO, CRUCES , CORTES, DESPERDICIOS, COLADO, DESCIMBRADO, CURADO, CARGAS, ACARREO Y ELEVACIÓN DE MATERIALES,  DESCARGAS, ACOPIO DE MATERIAL SOBRANTE Y  LIMPIEZA DE ÁREA DE TRABAJO.</t>
  </si>
  <si>
    <t>CEJA DE CONCRETO DE  30X10 CM, ACABADO PULIDO, RAYADO CON BROCHA Y VOLTEADOR, CONCRETO HECHO EN OBRA F'C= 250 KG/CM2, ARMADA VARILLA DEL NO. 3 (3/8),  2 LONGITUDINALES Y  TRANSVERSALES @ 30 CM A CUALQUIER ALTURA Y GRADO DE DIFICULTAD, SE DEBERÁ CONSIDERAR PARA ESTE TRABAJO: MATERIALES, MANO DE OBRA, HERRAMIENTA Y EQUIPO, CIMBRA, TORZALES, HABILITADO Y ARMADO DE ACERO, CRUCES DE VARILLAS, CORTES, DESPERDICIOS, COLADO, DESCIMBRADO, CURADO, CARGAS, ACARREO Y ELEVACIÓN DE MATERIALES,  DESCARGAS, ACOPIO DE MATERIAL SOBRANTE Y  LIMPIEZA DE ÁREA DE TRABAJO.</t>
  </si>
  <si>
    <t>PISO DE CONCRETO F'C=150 KG/CM2 DE 10 CM. DE ESPESOR ACABADO PULIDO O RAYADO CON BROCHA DE PELO, ACABADO CON VOLTEADOR, SE DEBERÁ CONSIDERAR PARA ESTE TRABAJO: MATERIAL, ACARREOS, COLOCACIÓN DE MAESTRAS, REALIZACIÓN DEL TRABAJO POR MÓDULOS TIPO AJEDREZ,   MALLA ELECTROSOLDADA 66/1010, COMPACTADO, NIVELADO, CIMBRA DE FRONTERA, CURADO, FORJADO DE NARIZ, Y LIMPIEZA DEL ÁREA DE TRABAJO.</t>
  </si>
  <si>
    <t>FIRME DE CONCRETO F´C=150 KG/CM2 DE 8CM DE ESPESOR, EL ACABADO SE REALIZARÁ INTEGRAL AL FIRME, RUGOSO PARA RECIBIR LOSETA, SEGÚN PROYECTO. SE DEBERÁ DE CONSIDERAR PARA ESTE TRABAJO: MANO DE OBRA, SUMINISTRO, ELEVACIÓN, MOVIMIENTOS HORIZONTALES, CARGAS, DESCARGAS Y ACARREOS DEL MATERIAL HASTA EL LUGAR DE SU UTILIZACIÓN, HERRAMIENTA, CIMBRA DE FRONTERAS, NIVELACIÓN, COMPACTACIÓN, LIMPIEZA Y HUMEDECIDO DEL TERRENO, VACIADO, EXTENDIDO, REGLEADO, COMPACTACIÓN Y CURADO DEL CONCRETO, ACOPIO Y RETIRO DE DESPERDICIO A TIRO AUTORIZADO Y LIMPIEZA DEL ÁREA DE TRABAJO.</t>
  </si>
  <si>
    <t>ALB.035</t>
  </si>
  <si>
    <t>APLANADO EN  MUROS, ACABADO REPELLADO CON MORTERO CEMENTO-ARENA 1:5 A PLOMO Y REGLA. SE DEBERÁ DE CONSIDERAR PARA ESTE TRABAJO: MANO DE OBRA, SUMINISTRO, ELEVACIÓN, MOVIMIENTOS HORIZONTALES, CARGAS, DESCARGAS Y ACARREOS DEL MATERIAL HASTA EL LUGAR DE SU UTILIZACIÓN, HERRAMIENTA, LIMPIEZA Y PREPARACIÓN DE LA SUPERFICIE POR APLANAR (PICADO Y/O HUMEDECIDO DEPENDIENDO DE LA SUPERFICIE), LOS EMBOQUILLADOS LOS REMATES Y ARISTAS A REGLA, A NIVEL Y A PLOMO (NO SE ADMITEN DESPLOMES MAYORES A 1:300), REGLEADO, CURADO DEL APLANADO, ESPESOR PROMEDIO DEL APLANADO 2.5 CM, ACOPIO Y RETIRO DE DESPERDICIOS A TIRO AUTORIZADO, ANDAMIOS Y  LIMPIEZA DE ÁREA DE TRABAJO.</t>
  </si>
  <si>
    <t>APLANADO EN  MUROS, ACABADO FINO CON MORTERO CEMENTO-ARENA 1:5 A PLOMO Y REGLA CURADO Y DEJAR PARTIR EL REPELLADO, ACABADO CON FLOTA O PLANA DE MADERA HASTA OBTENER TEXTURA UNIFORME, SIN OQUEDADES, RAYONES, PROTUBERANCIAS Y ACEPTADO POR LA SUPERVISIÓN, SE DEBERÁ DE CONSIDERAR PARA ESTE TRABAJO: MANO DE OBRA, SUMINISTRO, ELEVACIÓN, MOVIMIENTOS HORIZONTALES, CARGAS, DESCARGAS Y ACARREOS DEL MATERIAL HASTA EL LUGAR DE SU UTILIZACIÓN, HERRAMIENTA, LIMPIEZA Y PREPARACIÓN DE LA SUPERFICIE POR APLANAR (PICADO Y/O HUMEDECIDO DEPENDIENDO DE LA SUPERFICIE), LOS RECORTES DE ZOCLO, LOS EMBOQUILLADOS, LOS REMATES Y ARISTAS A REGLA, A NIVEL Y A PLOMO (NO SE ADMITEN DESPLOMES MAYORES A 1:300), REGLEADO, CURADO DEL APLANADO, ESPESOR PROMEDIO DEL APLANADO 2.5 CM, ACOPIO Y RETIRO DE DESPERDICIOS A TIRO AUTORIZADO, ANDAMIOS Y  LIMPIEZA DE ÁREA DE TRABAJO.</t>
  </si>
  <si>
    <t>ACA.085</t>
  </si>
  <si>
    <t>SUMINISTRO Y APLICACIÓN DE PINTURA VINILICA A TRES MANOS LAVABLE VINIMEX DE COMEX ACABADO SATINADO, COLOR ELEGIDO EN OBRA PARA MUROS, COLUMNAS ,TRABES Y PLAFONES, TRABAJO TERMINADO ; INCLUYE: APLICACION DE SELLADOR, PREPARACION DE LA SUPERFICIE, REBABEO, PLASTE NECESARIO, RESANADOR, ZOCLOS, RETIRO DE DESPERDICIOS A TIRO AUTORIZADO Y LIMPIEZA DEL ÁREA DE TRABAJO.</t>
  </si>
  <si>
    <t>CONSTRUCCIÓN DE MURO CON TABIQUE DE BARRO ROJO RECOCIDO ACABADO COMÚN DE 14 CM.DE ESPESOR (NOMINAL), A CUALQUIER ALTURA Y GRADO DE DIFICULTAD, ASENTADO CON MORTERO CEMENTO-MORTERO-ARENA PROPORCIÓN 0.5:1:4.5. SE DEBERÁ DE CONSIDERAR PARA ESTE TRABAJO: MANO DE OBRA, SUMINISTRO, ELEVACIÓN, MOVIMIENTOS HORIZONTALES, CARGAS, DESCARGAS Y ACARREOS DE LOS MATERIALES HASTA EL LUGAR DE SU UTILIZACIÓN, HERRAMIENTA, SATURACIÓN DE AGUA DEL TABIQUE, PREPARACIÓN DE LA SUPERFICIE DE DESPLANTE, TRAZO Y DESPLANTE, REPARTICIÓN UNIFORME DE JUNTAS VERTICALES, CUATRAPEO Y REMATES ADECUADOS, JUNTAS HORIZONTALES CONTINUAS Y A NIVEL, JUNTAS VERTICALES, AL CENTRO Y A PLOMO, CON UN ESPESOR MÁXIMO DE 1 CM, REMATES VERTICALES COMO PREPARACIÓN DE CASTILLOS, CERCHAS O ESCANTILLONES PARA EL TRAZO DE HILADAS HORIZONTALES DE ACUERDO A UNIFORME DISTRIBUCIÓN, ACOPIO Y RETIRO DE DESPERDICIOS A TIRO AUTORIZADO Y LIMPIEZA DEL ÁREA DE TRABAJO. NO SE ADMITEN DESPLOMES MAYORES A 1:300.</t>
  </si>
  <si>
    <t>ALB.120</t>
  </si>
  <si>
    <t>FABRICACIÓN DE MAMPARA EN SANITARIOS A BASE DE MURO DE CONCRETO F'C=150 KG. /CM2 ARMADO CON VARILLAS DEL NO. 3 (3/8") EN RETÍCULA @ 25 CM., 8 CM. ESPESOR. SE DEBERÁ DE CONSIDERAR PARA ESTE TRABAJO: EL RECUBRIMIENTO VIDRIADO EN AMBAS CARAS, FRENTES Y CANTO SUPERIOR, DE ACUERDO A ESPECIFICACIONES PARA EL MATERIAL  DE LA REFERENCIA DE COMPONENTES DEL CONCEPTO ACA.165, MATERIALES, PREPARACIÓN DE VARILLAS EN FIRME PARA ANCLAJE DE MAMPARA, HABILITADO DE ACERO Y CIMBRA, DESMOLDANTE, CIMBRADO, COLADO, CURADO CON MEMBRANA, DESCIMBRADO, ACOPIO Y RETIRO DE DESPERDICIOS A TIRO AUTORIZADO Y LIMPIEZA DEL ÁREA DE TRABAJO, RANURADO PARA ANCLAJE A MURO Y PISO.</t>
  </si>
  <si>
    <t>SUMINISTRO Y COLOCACIÓN DE LOSETA CERÁMICA PARA PISO TRÁFICO COMERCIAL MODERADO, CREMA MARFIL CLARO DE 60 X 60 DE PRIMERA, MARCA INTERCERAMIC; ASENTADO CON MORTERO CEMENTO-ARENA PROP. 1:2, JUNTA DE 5 MM, JUNTEADO CON BOQUILLA CON SELLADOR INTERCERAMIC COLOR SIMILAR A LA LOSETA. INCLUYE: NIVELACIÓN, SEPARADORES, RECORTES, DESPERDICIO, LIMPIEZA, LIMPIEZA, MANO DE OBRA, EQUIPO, RETIRO DE MATERIAL SOBRANTE FUERA DE LA OBRA Y TODO LO NECESARIOS PARA SU CORRECTA COLOCACIÓN.</t>
  </si>
  <si>
    <t>ACA.145.1</t>
  </si>
  <si>
    <t>ACA.165</t>
  </si>
  <si>
    <t>CHULEADO DE ELEMENTOS DE CONCRETO, COLUMNAS, TRABES, LOZA DE ENTREPISO, LOSA DE AZOTEA  Y MUROS ESTRUCTURALES DE CONCRETO ARMADO ACABADO APARENTE, A BASE DE EMPLASTADO DE YESO, SE DEBERA UTILIZAR COMO ELEMENTO DE ADHESIVO APLICACIÓN DE PEGAYESO, PRACKTICO ADHESIVO PARA YESO® DE COMEX, 10 M2 DE RENDIMIENTO POR LITRO, EN CAPAS DE YESO DE 1MM DE ESPESOR HASTA CUBRIR LOS DEFECTOS DEL CONCRETO, CAPAS NO MAYOR A 3 MM. SE DEBERÁ CONSIDERAR PARA ESTE TRABAJO: MATERIALES, MANO DE OBRA, HERRAMIENTA Y EQUIPO, ANDAMIOS, ACARREO Y ELEVACIÓN DE MATERIALES,  DESCARGAS, ACOPIO DE MATERIAL SOBRANTE Y  LIMPIEZA DE ÁREA DE TRABAJO.</t>
  </si>
  <si>
    <t>ACA.200</t>
  </si>
  <si>
    <t>FABRICACIÓN Y COLOCACIÓN DE MAMPARA MODELO  SOBERANA CON FIJO A PISO ESPESOR DE 1 1/4” MCA. ALFHER PORCEWOL , COMPLETAMENTE LISA, RESISTENTE A RAYONES, RASPADURAS Y DESGASTE, CONTRA OXIDACIÓN Y CORROSIÓN, FABRICADAS CON LÁMINA DE ACERO PORCELANIZADO DOBLEMENTE HORNEADO COLOR ELEGIDO EN OBRA, CON ESTRUCTURA TUBULAR INTERNA Y SUSTRATO HONEYCOMB PARA AMORTIGUAR EL RUIDO, PERFIL PERIMETRAL DE ALUMINIO ANODIZADO NATURAL CON CHAPERA DE ACERO PORCELANIZADA AL CENTRO. SE DEBERÁ CONSIDERAR PARA ESTE TRABAJO: SECCIONES FIJAS Y PUERTAS, HERRAJES PARA FIJACIÓN DE PIEZAS A MURO Y SISTEMA DE FIJACIÓN A BASE DE ANCLAS INTERNAS OCULTAS EN FIJO DE MAMPARA A PISO, BATIENTES, PASADORES, JALADERA, TORNILLERÍA, MARCO CHAMBRANA DE PERFILES DE ALUMINIO, FLETES, ACARREOS,</t>
  </si>
  <si>
    <t>ACA. UNCA.24</t>
  </si>
  <si>
    <t>SUMINISTRO Y COLOCACIÓN DE CORTINA TIPO OLLADO A BASE DE TELA TIPO BLACK OUT MODELO FANTASÍA VARIANTE 17 (PLATA), PRENSADOS CON OJILLOS DE NÍQUEL NO. 98OC 0098AC A CADA 15 CM +- 2 CM SEGÚN LONGITUD, DOBLADILLO DE 10 CM EN LOS 4 LADOS, DEJANDO COMO MARGEN 15 CM SUPERIOR E INFERIOR Y LONGITUD DE CORTINA 2 VECES EL ANCHO DE LA VENTANA (N*2) INCLUYE: PERFORACIONES, CORTES, PELLÓN DE REFUERZO EN DOBLADILLO SUPERIOR PARA RECIBIR OJILLO, MISCELÁNEOS Y TODO LO NECESARIO PARA SU CORRECTO FUNCIONAMIENTO.</t>
  </si>
  <si>
    <t>ACA.UNCA.25</t>
  </si>
  <si>
    <t>SUMINISTRO Y COLOCACIÓN DE CORTINERO ARMADO  A BASE TUBO REDONDO DE ACERO INOXIDABLE TIPO 304  DE 1"   DE HASTA 3 MT . SEGÚN TAMAÑO DE VENTANA MÁS 10 CM DE CADA LADO, 2 BASTONES DE ALUMINIO DE 1/2" X 1.00 MT, 2 SOPORTES PARA TUBO DE 1" 2SOCL1-ZMK Y/O BRIDA LAMINA  DE NIQUEL #3020 Y 1 SOPORTE CENTRAL NIQUELADO PARA TUBO DE 1" #3035 SEGUN CORRESPONDA; INCLUYE: CORTES, CALZAS,  MATERIAL DE FIJACIÓN, PRUEBAS, MISCELÁNEOS Y TODO LO NECESARIO PARA SU CORRECTA INSTALACIÓN Y FUNCIONAMIENTO.</t>
  </si>
  <si>
    <t>SUMINISTRO Y APLICACIÓN DE SISTEMA IMPERMEABLE ACRÍLICO ELASTÓMERO EN FRIO, THERMOTECK DOBLE ACCIÓN, INCLUYE 1 CAPA DE SELLADOR PRIMARIO ACRÍLICO THERMOTECK BLANCO, 3 CAPAS DE IMPERMEABILIZANTE ACRÍLICO THERMOTECK DOBLE ACCIÓN 5 AÑOS, INTERCALADO CON 1 CAPA DE MEMBRANA DE POLIÉSTER REFORZADA THERMOTECK, ACABADO REFLECTIVO Y AISLANTE TÉRMICO COLOR BLANCO, CEMENTO PLÁSTICO PARA SELLADO DE FISURAS Y LIMPIEZA DEL ÁREA DE TRABAJO. MANO DE OBRA ESPECIALIZADA, ACARREOS DENTRO Y FUERA DE OBRA, LIMPIEZA DEL ÁREA DE TRABAJO, ACOPIO Y RETIRO DE ESCOMBRO A TIRO AUTORIZADO. SE DEBERÁ ENTREGAR UNA GARANTÍA POR ESCRITO DE 10 AÑOS O SUPERIOR POR PARTE DEL FABRICANTE EN MATERIAL Y MANO DE OBRA.</t>
  </si>
  <si>
    <t>FABRICACIÓN DE SEPARACIÓN MURO-COLUMNA A BASE DE CANAL DE LÁMINA CAL. # 18 DE 0.28M DE DESARROLLO, PLACA DE POLIESTIRENO DE 15 CM, DE ANCHO, FIJADA A COLUMNA MEDIANTE 2 TAQUETES DE EXPANSIÓN DE 1/4"X 2" @ 50CMS. EN VERTICAL, SE DEBERÁ DE CONSIDERAR PARA ESTE TRABAJO: MATERIALES, CORTES, FIJACIÓN, TORNILLOS, TAQUETES, ACOPIO Y RETIRO DE DESPERDICIOS A TIRO AUTORIZADO Y LIMPIEZA DEL ÁREA DE TRABAJO.</t>
  </si>
  <si>
    <t>CADENA O CASTILLO (K1) DE 14 X 21 CM, ACABADO APARENTE, CONCRETO H. EN O. F'C= 200 KG/CM2, ARMADA CON 4 VARILLAS DEL NO. 3 (3/8) Y ESTRIBOS DEL NO.2, 6 @10 EN LOS EXTREMOS Y CENTRO @ 17CM A CUALQUIER ALTURA Y GRADO DE DIFICULTAD, SE DEBERÁ CONSIDERAR PARA ESTE TRABAJO: MATERIALES, MANO DE OBRA, HERRAMIENTA Y EQUIPO, ANDAMIOS, CIMBRA, TORZALES, DESMOLDANTE, HABILITADO Y ARMADO DE ACERO, CRUCES DE VARILLAS, CORTES, DESPERDICIOS, COLADO, DESCIMBRADO, CURADO, CARGAS, ACARREO Y ELEVACIÓN DE MATERIALES,  DESCARGAS, ACOPIO DE MATERIAL SOBRANTE Y  LIMPIEZA DE ÁREA DE TRABAJO.</t>
  </si>
  <si>
    <t>IMPERMEABILIZACIÓN DE CADENA DE DESPLANTE CD1 Y CD2 (EN AMBAS CARAS), TL1( EN TRES CARAS), CON IMPERMEABILIZANTE IMPERCOAT PRIMARIO SL DE IMPERQUIMIA, A DOS MANOS SIN DILUIR, SE DEBERÁ CONSIDERAR APLICAR PRODUCTO 10CMS POR DEBAJO DE LA CD1 Y CD2, INCLUYE; MATERIAL, MANO DE OBRA Y TODO LO NECESARIO PARA SU CORRECTA EJECUCIÓN</t>
  </si>
  <si>
    <t>ALB.UNCA 41</t>
  </si>
  <si>
    <t>DEMOLICIÓN DE MURO 21 CM DE ESPESOR, DE TABIQUE ROJO RECOCIDO A MANO CON MARRO Y/O DEMOLEDOR, SE DEBERÁ CONSIDERAR PARA ESTE TRABAJO: DEMOLICION DE CADENAS Y/O CASTILLOS,  ACARREOS DENTRO Y FUERA DE OBRA,  ANDAMIOS, EQUIPO, HERRAMIENTA, ACOPIO Y RETIRO DE MATERIAL PRODUCTO DE LA DEMOLICIÓN Y LIMPIEZA DEL ÁREA DE TRABAJO.</t>
  </si>
  <si>
    <t>ALB,UNCA.42</t>
  </si>
  <si>
    <t>DEMOLICIÓN DE CADENA Y/O CASTILLO DE CONCRETO ARMADO DE SECCIÓN VARIABLE HASTA 30 CM, SE DEBERÁ CONSIDERAR PARA ESTE TRABAJO: MANO DE OBRA, ROMPEDORA ELÉCTRICA, HERRAMIENTA, EQUIPO, ANDAMIOS, CORTE DE ACERO, ACARREOS DENTRO Y FUERA DE OBRA, ACOPIO Y RETIRO DE MATERIAL PRODUCTO DE LA DEMOLICIÓN Y LIMPIEZA DEL ÁREA DE TRABAJO.</t>
  </si>
  <si>
    <t>ACA.UNCA.10</t>
  </si>
  <si>
    <t>ACA.UNCA.11</t>
  </si>
  <si>
    <t>ACA.UNCA.12</t>
  </si>
  <si>
    <t>SUMINISTRO Y COLOCACION DE MESA MODULAR CON TABLEROS RECUBIERTOS EN AMBAS CARAS POR LAMINAS DECORATIVAS IMPREGNADAS CON RESINAS MELAMINICAS, SUPERFICIE TOTALMENTE CERRADAS Y LIBRES DE POROS, ALTA RESISTENCIA AL DESGASTE, COLOR CAOBA EN CUBIERTA OVALADA Y NEGRO EN FALDONES LATERALES.; DIMENSIONES DE 1.20X 0.60 X 0.74 M., INCLUYE: CARGAS, DESCARGAS, ACARREOS, ELEVACIONES TODO LO NECESARIO PARA SU CORRECTA INSTALACION.</t>
  </si>
  <si>
    <t>CADENA O CASTILLO (CD2) DE 15 X 30 CM, ACABADO COMÚN, CONCRETO H. EN O. F'C= 200 KG/CM2, ARMADA CON 4 VARILLAS DEL NO. 4 (1/2) Y ESTRIBOS DEL NO.2 (1/4),  6 @10 EN LOS EXTREMOS Y CENTRO @ 17CM A CUALQUIER ALTURA Y GRADO DE DIFICULTAD, SE DEBERÁ CONSIDERAR PARA ESTE TRABAJO: MATERIALES, MANO DE OBRA, HERRAMIENTA Y EQUIPO, ANDAMIOS, CIMBRA, TORZALES, DESMOLDANTE, HABILITADO Y ARMADO DE ACERO, CRUCES DE VARILLAS, CORTES, DESPERDICIOS, COLADO, DESCIMBRADO, CURADO, CARGAS, ACARREO Y ELEVACIÓN DE MATERIALES,  DESCARGAS, ACOPIO DE MATERIAL SOBRANTE Y  LIMPIEZA DE ÁREA DE TRABAJO.</t>
  </si>
  <si>
    <t>ALB.UNCA.28</t>
  </si>
  <si>
    <t>ACA.UNCA 21</t>
  </si>
  <si>
    <t>SUMINISTRO Y COLOCACIÓN DE SOPORTE UNIVERSAL ARTICULADO 42”-90” FPR426080 PARA PANTALLAS LED, LCD, Y CURVAS. MARCA MACFORMET, AJUSTABLE PARA PANTALLAS DE 42" a 90", EXTENDIBLE HASTA 60 CMS, INCLINACIÓN AJUSTABLE 0° + -15° AL TOQUE, TRIPLE GIRO, CAPACIDAD DE CARGA HASTA 90KG, COLOR NEGRO. INCLUYE COLOCACION, CARGAS, DESCARGAS, ACARREOS, ELEVACIONES Y TODO LO NECESARIO PARA SU CORRECTA INSTALACIÓN.</t>
  </si>
  <si>
    <t>HERRERIA Y CANCELERÍA</t>
  </si>
  <si>
    <t>TOTAL ALBAÑILERÍA Y ACABADOS</t>
  </si>
  <si>
    <t>HYC.020-1</t>
  </si>
  <si>
    <t>PUERTA ELABORADA CON PANEL DE 32MM DE ESPESOR FORMADO CON DOS HOJAS DE LÁMINA NEGRA CALIBRE 24 GALVANIZADA Y PINTADA CON PRIMARIO EPÓXICO Y CON UN ACABADO FINAL A BASE DE ESMALTE POLIÉSTER CURADO AL HORNO (LÁMINA TIPO PINTRO Ó EQUIVALENTE) UNIDAS CON UN NÚCLEO DE ESPUMA DE POLIURETANO RÍGIDO, REFORZADA CON MARCO PERIMETRAL DE MADERA ESTUFADA DE PINO CON UNA SECCIÓN MÍNIMA DE 30X38MM, SE DEBERÁ CONSIDERAR PARA ESTE TRABAJO: MARCO DE ALUMINIO ANONIZADO NATURAL DE 2" CONSISTENTE EN CABEZAL Y JAMBAS CON PERFIL BATIENTE, MATERIALES, CHAPA TIPO CAPFCE O CERRADURA MODELO 525 MARCA PHILLIPS, CAN DE MADERA COMO REFUERZO ADICIONAL PARA DAR CONTINUIDAD AL MARCO, LA HOJA DEBERÁ LLEVAR RIBETE DE CANAL DE ALUMINIO EXTRUIDO PEGADO CON ADHESIVO DE CONTACTO, 4 BISAGRAS DE LIBRO LATONADAS DE 3”, TAQUETES Y TORNILLOS.</t>
  </si>
  <si>
    <t>HYC.025</t>
  </si>
  <si>
    <t>HYC.035</t>
  </si>
  <si>
    <t>FABRICACIÓN Y COLOCACIÓN DE CANCELERÍA FIJA DE ALUMINIO ANODIZADO NATURAL, TIPO COMERCIAL   DE 2" LÍNEA BOLSA, SE DEBERÁ CONSIDERAR PARA ESTE TRABAJO: PERFILES DE ALUMINIO ANODIZADO NATURAL, HERRAMIENTA, EQUIPO, MANO DE OBRA, ACARREOS, FIJACIÓN, VIDRIO FILTRASOL DE 6MM, CORTES, DESPERDICIOS, TORNILLOS, VINILO, SELLADO EXTERIOR Y LIMPIEZA DEL ÁREA DE TRABAJO.</t>
  </si>
  <si>
    <t>HYC.020</t>
  </si>
  <si>
    <t>FABRICACIÓN Y COLOCACIÓN DE CANCELERÍA DE ALUMINIO ANODIZADO NATURAL, TIPO COMERCIAL  DE 2" CON PERFILES CELOSÍA (TIPO PERSIANA), SE DEBERÁ CONSIDERAR PARA ESTE TRABAJO: SUMINISTRO DE LOS MATERIALES PERFILES DE ALUMINIO ANODIZADO NATURAL, TORNILLOS, EMPAQUE, VINILO, HERRAMIENTA, EQUIPO, MANO DE OBRA, ACARREOS,  FIJACIÓN DE TAL MANERA QUE PERMITA (CUANDO SEA EL CASO) ABRIRSE SIN ROCES NI FORZADURAS, JUEGO DE PERSIANAS, TABLETAS VIDRIO FILTRASOL DE 6MM, CORTES, DESPERDICIOS, SELLADO EXTERIOR, ACOPIO Y RETIRO DE MATERIAL PRODUCTO DE LOS DESPERDICIOS A TIRO AUTORIZADO Y LIMPIEZA DEL ÁREA DE TRABAJO.</t>
  </si>
  <si>
    <t>SUMINISTRO Y COLOCACION DE BARANDAL DE TUBO CEDULA 30 DE 4" DE 1.10 METRO DE ALTURA, SE DEBERÁ CONSIDERAR PARA ESTE TRABAJO: LAMINA GALVANIZADA PERFORADA MEDIANTE LASER(SEGUN DISEÑO) CAL 12, TUBO CEDULA 30 DE 2" , REDONDO DE 1/2", PLACAS DE ACERO DE 6" X6" X 1/4", PRIMARIO ANTICORROSIVO, PINTURA EPOXICA COLOR ALUMINIO A 2 MANOS, MANO DE OBRA, HERRAMIENTA Y EQUIPO, CORTES, SOLDADURA Y ARMADO, DESPERDICIOS, CARGAS, ACARREO Y ELEVACIÓN DE MATERIALES, DESCARGAS, ACOPIO DE MATERIAL SOBRANTE Y  LIMPIEZA DE ÁREA DE TRABAJO (VER DETALLE DE PLANO).</t>
  </si>
  <si>
    <t>HYC.020.12</t>
  </si>
  <si>
    <t>HYC-PV.01</t>
  </si>
  <si>
    <t>TOTAL HERRERIA Y CANCELERÍA</t>
  </si>
  <si>
    <t>IE.010</t>
  </si>
  <si>
    <t>IE.030</t>
  </si>
  <si>
    <t>SALIDA PARA CONTACTO CON  UNA  CAJA CUADRADA 1/2", CAJA CUADRADA POLIFLEX DE, UNA  CHALUPA UNIVERSAL Y 4 MTS DE TUBO CONDUIT PVC PESADO DE 3/4", SE DEBERÁ CONSIDERAR PARA ESTE TRABAJO: CODOS, COPLES Y TUBERÍA CONDUIT PVC SERVICIO PESADO, CORTES, DESPERDICIOS, CAJAS Y CHALUPAS MARCA POLIFLEX, ABRAZADERAS, CABLES CAL. 10 CONDUMEX CON  UN DESARROLLO DE 4.5 MTS CON ASILAMIENTO Y CAL. 12 DESNUDO,  PLACA, APAGADOR, CONTACTO BTICINO DÚPLEX CON TAPA MODUS PRO E6028NPTL, ALAMBRE GUÍA, MANO DE OBRA, HERRAMIENTA, EQUIPO, TODO LO NECESARIO PARA EL BUEN FUNCIONAMIENTO.</t>
  </si>
  <si>
    <t>TVD.010</t>
  </si>
  <si>
    <t>SALIDA DE VOZ Y DATOS EN MURO, PISO, LOSA O MESA DE COMPUTO, EN CAJA CUADRADA DE 1/2". PLACA CON SALIDA RJ-45 Y CABLE HDMI, PLACA CON SALIDA HDMI, CABLE UTP CATEGORIA 6 PANDUIT, CABLE HDMI MANHATTAN DE 8 MTS, SE DEBERÁ CONSIDERAR PARA ESTE TRABAJO: SUMINISTRO, INSTALACIÓN Y CONEXIÓN, PRUEBAS, MATERIALES, MANO DE OBRA, HERRAMIENTA Y EQUIPO, ANDAMIOS, CARGAS, DESCARGAS, ACARREOS, ELEVACIONES, CORTES, DESPERDICIOS, FIJACIONES, LIMPIEZA DE LA ZONA DE TRABAJO.</t>
  </si>
  <si>
    <t>TVD.015</t>
  </si>
  <si>
    <t>REGISTRO TIPO TELEFÓNICO 20X20X13 CM. CON TAPA, CHAPA MAESTRA,  SE DEBERÁ CONSIDERAR PARA ESTE TRABAJO: SUMINISTRO, INSTALACIÓN Y CONEXIÓN, PRUEBAS, MATERIALES, MANO DE OBRA, HERRAMIENTA Y EQUIPO, ANDAMIOS, CARGAS, DESCARGAS, ACARREOS, ELEVACIONES, FIJACIONES, LIMPIEZA DE LA ZONA DE TRABAJO.</t>
  </si>
  <si>
    <t>IE.045</t>
  </si>
  <si>
    <t>COLOCACIÓN DE LUMINARIA FLUORESCENTE DE SOBREPONER TIPO INDUSTRIAL; MONTISI V, MODELO 32LTLLED2282V65B, MARCA TECNOLITE, GABINETE ACERO LAMINADO TERMINADO CON PINTURA ELECTROSTÁTICA COLOR BLANCO ALTA REFLACTANCIA DE 1.19X0.29MTS (MEDIDAS MÍNIMAS), DOS LÁMPARAS TUBO T5 DE 16WATTS, 2800 LÚMENES INÍCIALES, 6500°K, SE DEBERÁ CONSIDERAR PARA ESTE TRABAJO: SUMINISTRO DE LOS MATERIALES, ARMADO, CONEXIÓN Y PRUEBAS, ANDAMIOS, MANO DE OBRA, HERRAMIENTA Y LIMPIEZA DEL ÁREA DE TRABAJO.</t>
  </si>
  <si>
    <t>IE.100</t>
  </si>
  <si>
    <t>TABLERO DE CONTROL PARA 30 CIRCUITOS, TRIFÁSICO 3 FASES 4 HILOS, CON INTERRUPTOR PRINCIPAL DE 3X100 AMPS., GABINETE NEMA1 PARA USO INTERIOR, DE EMPOTRAR O SOBREPONER (QO304AB100F), SE DEBERÁ CONSIDERAR PARA ESTE TRABAJO: EQUIPO INDIVIDUAL DE PROTECCIÓN, SUMINISTRO DE TABLERO, INTERRUPTOR PRINCIPAL DE 3 POLOS Y MATERIALES MENORES, HERRAMIENTA, CONEXIÓN,  PRUEBAS Y LIMPIEZA DEL ÁREA DE TRABAJO.</t>
  </si>
  <si>
    <t>VENTILADOR INDUSTRIAL 56", 3 ASPAS DE LÁMINA SIN LUZ, 5 VELOCIDADES, MODELO C-5601, CON ACABADO ELECTROPINTADO EN COLOR BLANCO. SE DEBERÁ CONSIDERAR PARA ESTE TRABAJO: GARANTÍA DE 5 AÑOS EN MOTOR, CONTROL DE PARED Y SOPORTE DE MONTAJE Y ALTO DESPLAZAMIENTO DE AIRE, SUMINISTRO Y COLOCACIÓN, HERRAMIENTA, MANO DE OBRA, CONEXIÓN Y MATERIAL DE FIJACIÓN A LA LOSA, ANDAMIOS, PRUEBAS.</t>
  </si>
  <si>
    <t>IE.265</t>
  </si>
  <si>
    <t>TUBERÍA CONDUIT DE PVC 51  MM. SERVICIO PESADO  INCLUYE: SUMINISTRO Y COLOCACIÓN A CUALQUIER NIVEL Y GRADO DE DIFICULTAD, MANO DE OBRA, HERRAMIENTA, EQUIPO, CARGAS, DESCARGAS, ACARREOS Y ELEVACIONES, TRAZO,  TENDIDO, CONEXIONES, (CODOS, TEES, COPLES) ALAMBRE GUÍA, CORTES, DESPERDICIOS, ACOPIO  Y RETIRO DE MATERIAL SOBRANTE FUERA DE LA OBRA, LIMPIEZA DE LA ZONA DE TRABAJO.</t>
  </si>
  <si>
    <t>MINI SPLIT PISO - TECHO 5 TR, SOLO FRIO, MODELO YORK YNFFZC060BAQDBFX, INCLUYE, REFRIGERANTE ECOLÓGICO R 410A. ENFRIAMIENTO CON UNIDAD INTERIOR Y UNIDAD EXTERIOR , PARA OPERAR A 220 VOLTS, 2 FASES, SEGÚN PROYECTO, A CUALQUIER NIVEL Y GRADO DE DIFICULTAD, CABLE CONDUMEX CAL. 8 CON AISLAMIENTO Y DESNUDO CAL 8. SE DEBERÁ CONSIDERAR PARA ESTE TRABAJO: SUMINISTRO, INSTALACIÓN Y CONEXIÓN, PRUEBAS, MATERIALES, MANO DE OBRA, HERRAMIENTA, EQUIPO, ANDAMIOS, CARGAS, DESCARGAS, ACARREOS, ELEVACIONES, TRAZO, NIVELACIÓN, CANALIZACIONES, TUBERÍAS, FORROS, CONDULETS, CABLEADOS, BASE ANTI VIBRATORIA, ARRANQUE DEL EQUIPO, PRUEBAS, LIMPIEZA DE LA ZONA DE TRABAJO.</t>
  </si>
  <si>
    <t>ALB.140</t>
  </si>
  <si>
    <t>FABRICACIÓN DE REGISTRO ELÉCTRICO DE 60X60X80CM MEDIDAS INTERIORES, DE MURO DE TABIQUE ASENTADO CON MORTERO CEMENTO ARENA 1:3, CON APLANADO PULIDO EN EL INTERIOR, SE DEBERÁ DE CONSIDERAR PARA ESTE TRABAJO: MATERIALES, TRAZO, EXCAVACIÓN, RELLENO PERIMETRAL, TAPA DE 5CM ESPESOR DE CONCRETO F´C=150KG/CM2 ARMADA CON ALAMBRÓN NO. 2 @ 14 CM. AMBOS SENTIDOS, MARCO Y CONTRAMARCO DE ÁNGULO DE 1"X1"X3/16", CADENA DE CONCRETO F´C=150KG/CM2 DE 15X15CM ARMADA CON 4 VARILLAS DEL NO. 3 Y ESTRIBOS DEL NO. 2 @20CM, FONDO DE GRAVA, FIRME DE 8.0CM DE ESPESOR DE CONCRETO F´C=100KG/CM2 PARA DESPLANTE DE MUROS, ÁNGULO SOPORTE PARA CABLES DE 1"X1"/8", LETRAS DE IDENTIFICACIÓN (B.T.), PASOS DE DUCTOS, SOPORTE PARA LEVANTAR TAPA, ACARREOS DENTRO Y FUERA DE OBRA DE MATERIAL PRODUCTO DE EXCAVACIÓN ACOPIO Y RETIRO DE DESPERDICIOS A TIRO AUTORIZADO Y LIMPIEZA DEL ÁREA DE TRABAJO.</t>
  </si>
  <si>
    <t>IE.120</t>
  </si>
  <si>
    <t>INTERRUPTOR TERMOMAGNÉTICO DE 1 POLO 15 A 50 AMPS., SE DEBERÁ CONSIDERAR PARA ESTE TRABAJO: SUMINISTRO DEL INTERRUPTOR, MATERIALES,  HERRAMIENTA, CONEXIÓN, PRUEBAS Y LIMPIEZA DEL ÁREA DE TRABAJO.</t>
  </si>
  <si>
    <t>IE.125</t>
  </si>
  <si>
    <t>INTERRUPTOR TERMOMAGNÉTICO DE 2 POLOS 15 A 50 AMPS., SE DEBERÁ CONSIDERAR PARA ESTE TRABAJO: SUMINISTRO DEL INTERRUPTOR, MATERIALES MENORES, HERRAMIENTA, CONEXIÓN, PRUEBAS Y LIMPIEZA DEL ÁREA DE TRABAJO.</t>
  </si>
  <si>
    <t>IE.205</t>
  </si>
  <si>
    <t>COLOCACIÓN DE CABLE DESNUDO CALIBRE # 8, SE DEBERÁ CONSIDERAR PARA ESTE TRABAJO: SUMINISTRO, CORTES, DESPERDICIOS, MANO DE OBRA, ACARREOS, CARGAS Y LIMPIEZA DEL ÁREA DE TRABAJO.</t>
  </si>
  <si>
    <t>SUMINISTRO, COLOCACIÓN Y CONEXIÓN DE CABLE DE DISTRIBUCIÓN SECUNDARIA 3 X 350 + 1 X 4/0  (DRS) 600 V / 75 °C, MARCA VIAKON, NÚMERO DE ARTÍCULO WR72  NORMA CFE, TRAMO DE LA PLANTA DE EMERGENCIA I-LINE - TABLERO DE DISTRUBUCIÓN DEL EDIFICIO,  SE DEBERÁ CONSIDERAR PARA ESTE TRABAJO: SUMINISTRO, COLOCACIÓN EN DUCTO, DEJAR UNA VUETA MINIMO EN CADA REGISTO (COCA), CRUCE DE 8 REGISTROS, CABLE DESNUDO CAL 10, CORTES, DESPERDICIOS, ACARREOS Y LIMPIEZA DEL ÁREA DE TRABAJO.</t>
  </si>
  <si>
    <t>IE.115</t>
  </si>
  <si>
    <t>COLOCACIÓN Y CONEXIÓN DE INTERRUPTOR TERMOMAGNÉTICO EN GABINETE PROPIO DE EMPOTRAR NEMA 1, FA100FMX 3P-70AM FAL36070, SE DEBERÁ CONSIDERAR PARA ESTE TRABAJO: SUMINISTRO DEL INTERRUPTOR, MATERIALES, HERRAMIENTA, PRUEBAS Y LIMPIEZA DEL ÁREA DE TRABAJO.</t>
  </si>
  <si>
    <t>IE.345</t>
  </si>
  <si>
    <t>VARILLA DE COBRE DE 1M DE LONGITUD Y 19 MM DE DIÁMETRO, SE DEBERÁ CONSIDERAR PARA ESTE TRABAJO: SUMINISTRO Y COLOCACIÓN POR PERCUSIÓN CON HERRAMIENTA MECÁNICA SIN CAUSAR DAÑO A LA VARILLA, TRAZO, NIVELACIÓN, ACARREOS, COLOCACIÓN, PRUEBAS, MATERIALES, HERRAMIENTA, MANO DE OBRA.</t>
  </si>
  <si>
    <t>RELLENO Y COMPACTACIÓN DE MATERIAL PRODUCTO DE EXCAVACIÓN CON PISÓN Y AGUA. SE DEBERÁ DE CONSIDERAR PARA ESTE TRABAJO: MANO DE OBRA, HERRAMIENTA, EQUIPO, TRASPALEOS, RELLENO, TENDIDO DEL MATERIAL EN CAPAS DE MÁXIMO 15CM DE ESPESOR YA COMPACTADO, ACOPIO Y ACARREO DE DESPERDICIOS A TIRO AUTORIZADO Y LIMPIEZA DEL ÁREA DE TRABAJO.</t>
  </si>
  <si>
    <t>ALB.145</t>
  </si>
  <si>
    <t>FABRICACIÓN DE REGISTRO ELÉCTRICO DE 100X100X100CM MEDIDAS INTERIORES, DE MURO DE TABIQUE ASENTADO CON MORTERO CEMENTO ARENA 1:3, CON APLANADO PULIDO EN EL INTERIOR, SE DEBERÁ DE CONSIDERAR PARA ESTE TRABAJO: TRAZO, EXCAVACIÓN, RELLENO PERIMETRAL, TAPA DE 5CM ESPESOR DE CONCRETO F´C=150KG/CM2 ARMADA CON ALAMBRÓN NO. 2 @ 14 CM. AMBOS SENTIDOS, MARCO Y CONTRAMARCO DE ÁNGULO DE 1"X1"X3/16", CADENA DE CONCRETO F´C=150KG/CM2 DE 15X15CM ARMADA CON 5 VARILLAS DEL NO. 3 Y ESTRIBOS DEL NO. 2 @20CM, FONDO DE GRAVA, FIRME DE 8.0CM DE ESPESOR DE CONCRETO F´C=100KG/CM2 PARA DESPLANTE DE MUROS, ÁNGULO SOPORTE PARA CABLES DE 1"X1"X1/8", LETRAS DE IDENTIFICACIÓN (B.T.), PASOS DE DUCTOS, SOPORTE PARA LEVANTAR TAPA, ACARREOS, ACOPIO Y RETIRO DE DESPERDICIOS A TIRO AUTORIZADO Y LIMPIEZA DEL ÁREA DE TRABAJO.</t>
  </si>
  <si>
    <t>12.UNCA</t>
  </si>
  <si>
    <t>TUBO CONDUIT PVC PESADO DE 4" DE DIÁMETRO, SE DEBERÁ CONSIDERAR PARA ESTE TRABAJO: MANO DE OBRA, HERRAMIENTA, ACCESORIOS DE FIJACIÓN, COPLES, CONECTORES, ACARREOS, CORTES, DESPERDICIOS, LIMPIEZA DEL ÁREA DE TRABAJO.</t>
  </si>
  <si>
    <t>TOTAL INSTALACION ELECTRICA</t>
  </si>
  <si>
    <t>IHS.305</t>
  </si>
  <si>
    <t>COLADERAS DE PISO  EGOINTELIGENTE PROJET 8107 DE ACERO INOXIDABLE, SE DEBERÁ CONSIDERAR PARA ESTE TRABAJO: SUMINISTRO DE COLADERA, MATERIALES MENORES, HERRAMIENTA, EQUIPO, FIJACIÓN, CARGAS, ACARREOS, ELEVACIONES, ACOPIO Y RETIRO DE MATERIALES PRODUCTO DE LOS DESPERDICIOS A TIRO AUTORIZADO, PRUEBAS Y LIMPIEZA DEL ÁREA DE TRABAJO.</t>
  </si>
  <si>
    <t>IHS.060</t>
  </si>
  <si>
    <t>ALB.155</t>
  </si>
  <si>
    <t>FABRICACIÓN DE REGISTRO SANITARIO DE 40X60X80CM MEDIDAS INTERIORES, A BASE DE FIRME DE CONCRETO F´C=150 KG./CM2 DE 6CM. DE ESPESOR, MURO DE TABIQUE ROJO RECOCIDO DE 14CM. DE ESPESOR, APLANADO PULIDO CON MORTERO CEMENTO-ARENA 1:5 EN INTERIORES, MARCO Y CONTRAMARCO DE SOLERA DE  2" x 1/4" Y  Y TAPA DE CONCRETO F´C=150 KG/CM2 DE 5CM. DE ESPESOR CON 4 VAR DE 3/8" SOLDADA, SE DEBERÁ DE CONSIDERAR PARA ESTE TRABAJO: SUMINISTRO DE MATERIALES, MANO DE OBRA, HERRAMIENTA, EQUIPO,  TRAZO, NIVELACIÓN, ACARREOS, ACOPIO Y RETIRO DE DESPERDICIOS A TIRO AUTORIZADO Y LIMPIEZA DEL ÁREA DE TRABAJO.</t>
  </si>
  <si>
    <t>IHS.290</t>
  </si>
  <si>
    <t>TUBO DE PVC HIDRÁULICO RD 26, DE 51 MM., DE DIÁMETRO, TIPO ANGER. SE DEBERÁ CONSIDERAR PARA ESTE TRABAJO: SUMINISTRO DEL TUBO, MATERIALES MENORES, CONEXIONES, HERRAMIENTA, EQUIPO, MANO DE OBRA, CORTES, LIGAS, ANILLOS, DESPERDICIOS, PEGAMENTO, LIMPIADOR DE PVC, LIJA, ESTOPA, ACARREOS, ELEVACIONES, ACOPIO Y RETIRO DE MATERIAL PRODUCTO DE LOS DESPERDICIOS A TIRO AUTORIZADO Y LIMPIEZA DEL ÁREA DE TRABAJO.</t>
  </si>
  <si>
    <t>IHS.085</t>
  </si>
  <si>
    <t>COLOCACIÓN DE TUBO DE P.V.C. SANITARIO DE 150 MM DE DIÁMETRO, SE DEBERÁ CONSIDERAR PARA ESTE TRABAJO: SUMINISTRO DE MATERIALES, MANO DE OBRA, TRAZO, NIVELACIÓN, CORTES, DESPERDICIOS, PEGAMENTO, LIJA, HERRAMIENTA, EQUIPO, ACOPIO Y RETIRO DE MATERIALES PRODUCTO DE LOS DESPERDICIOS A TIRO AUTORIZADO Y LIMPIEZA DEL ÁREA DE TRABAJO.</t>
  </si>
  <si>
    <t>ALB.125</t>
  </si>
  <si>
    <t>IHS.130</t>
  </si>
  <si>
    <t>COLOCACIÓN DE INODORO ALARGADO (PARA FLUXÓMETRO) MODELO: TZF NAO HELVEX, COLOR BLANCO DE CERÁMICA VITRIFICADA CON ACABADO PORCELANIZADO DE ALTO BRILLO RESISTENTE A MANCHAS Y BACTERIAS, CON TRAMPA 100% ESMALTADA, DESCARGA DE 4.8 LTS, SIN GRIETAS EN EL ESMALTE, SE DEBERÁ CONSIDERAR PARA ESTE TRABAJO: SUMINISTRO DEL MUEBLE SANITARIO, MATERIALES, HERRAMIENTA, EQUIPO, MANO DE OBRA, NIVELACIÓN, FIJACIÓN, PIJAS, CUBRE PIJAS AL COLOR DEL INODORO, CERA DE CAMPECHE, ACARREOS, CARGAS, DESCARGAS, ACOPIO Y RETIRO DE MATERIALES PRODUCTO DE LOS DESPERDICIOS A TIRO AUTORIZADO Y LIMPIEZA DEL ÁREA DE TRABAJO.</t>
  </si>
  <si>
    <t>IHS.185</t>
  </si>
  <si>
    <t>IHS.195</t>
  </si>
  <si>
    <t xml:space="preserve">SUMINISTRO Y COLOCACION DE LLAVE ECONOMIZADORA. SEGURO ANTIRROBO. CONSUMO MÁXIMO 5 L/MIN. PRESIÓN DE TRABAJO MÍNIMA 0.2 KG/CM2 (2.85 PSI). MODELO TV-105. 10, INCLUYE:  SUMINISTRO DE LOS MATERIALES, MANGUERA FLEXIBLE, HERRAMIENTA, EQUIPO, MANO DE OBRA, FIJACION, RESANES, ACARREOS, CARGAS, ACOPIO Y RETIRO DE MATERIAL PRODUCTO DE LOS DESPERDICIOS A TIRO AUTORIZADO, </t>
  </si>
  <si>
    <t>IHS.530</t>
  </si>
  <si>
    <t>IHS.405</t>
  </si>
  <si>
    <t>IHS.095</t>
  </si>
  <si>
    <t>COLOCACIÓN DE TUBO DE P.V.C. SANITARIO DE 50 MM DE DIÁMETRO, SE DEBERÁ CONSIDERAR PARA ESTE TRABAJO: SUMINISTRO DE LOS MATERIALES, TRAZO, NIVELACIÓN, CORTES, DESPERDICIOS, PEGAMENTO, LIJA, MANO DE OBRA, HERRAMIENTA, EQUIPO, ACOPIO Y RETIRO DE MATERIALES PRODUCTO DE LOS DESPERDICIOS A TIRO AUTORIZADO Y LIMPIEZA DEL ÁREA DE TRABAJO.</t>
  </si>
  <si>
    <t>IHS.030</t>
  </si>
  <si>
    <t>BARRA DE APOYO HORIZONTAL DE PERFIL TUBULAR REDONDO, DE ACERO INOXIDABLE CAL.18 DE 11/4" (3.8 CM) DE DIÁMETRO, TIPO B-700-S, ACABADO PULIDO, DE 70 CM DE LONGITUD, SE SUJETARA CON 3 PIJAS GALVANIZADAS DE CABEZA FIJADORA DE 1/4 X 2" Y TRES TAQUETES DE EXPANSIÓN DE 1/4" DE DIÁMETRO, POR CADA PLATILLO QUE SE FIJA A LA PARED, GARANTIZANDO UN ESFUERZO DE TRACCIÓN MÍNIMA A 500 KG SE DEBERÁ CONSIDERAR PARA ESTE TRABAJO: MANO DE OBRA, SUMINISTRO, COLOCACIÓN, MATERIALES, HERRAMIENTA, EQUIPO, ACARREOS, CARGAS, DESCARGAS, FIJACIÓN, NIVELACIÓN, ACOPIO Y RETIRO DE MATERIAL PRODUCTO DE LOS DESPERDICIOS A TIRO AUTORIZADO Y LIMPIEZA DEL ÁREA DE TRABAJO.</t>
  </si>
  <si>
    <t>IHS.035</t>
  </si>
  <si>
    <t>BARRA DE APOYO VERTICAL DE PERFIL TUBULAR REDONDO, DE ACERO INOXIDABLE CAL.18 DE 1/4 (3.8 CM) DE DIÁMETRO, TIPO B-700-S, ACABADO PULIDO, DE 70 CM DE LONGITUD, SE SUJETARA CON 3 PIJAS GALVANIZADAS DE CABEZA FIJADORA DE 1/4 X 2" Y TRES TAQUETES DE EXPANSIÓN DE 1/4" DE DIÁMETRO, POR CADA PLATILLO QUE SE FIJA A LA PARED, GARANTIZANDO UN ESFUERZO DE TRACCIÓN MÍNIMA A 500 KG. SE DEBERÁ CONSIDERAR PARA ESTE TRABAJO: MANO DE OBRA, SUMINISTRO DE BARRA, MATERIALES, HERRAMIENTA, EQUIPO, ACARREOS, CARGAS, DESCARGAS, FIJACIÓN, NIVELACIÓN, ACOPIO Y RETIRO DE MATERIAL PRODUCTO DE LOS DESPERDICIOS A TIRO AUTORIZADO Y LIMPIEZA DEL ÁREA DE TRABAJO.</t>
  </si>
  <si>
    <t>IHS.005</t>
  </si>
  <si>
    <t>COLOCACIÓN DE DISPENSADOR DE TOALLA EN ROLLO  CON PALANCA, COLOR S.M.A., FABRICADO EN PLÁSTICO ABS CON CERRADURA DE SEGURIDAD, CON DIMENSIONES DE 36X28X24.5 CMS, CON CAPACIDAD PARA UN ROLLO DE 8", SE DEBERÁ CONSIDERAR PARA ESTE TRABAJO: SUMINISTRO  DE DISPENSADOR, MANO DE OBRA, EQUIPO, MATERIALES, ACCESORIOS,  HERRAMIENTA, FIJACIÓN, ACOPIO Y RETIRO DE MATERIALES PRODUCTO DE LOS DESPERDICIOS A TIRO AUTORIZADO Y LIMPIEZA DEL ÁREA DE TRABAJO.</t>
  </si>
  <si>
    <t>ACA.040</t>
  </si>
  <si>
    <t>ACA.035</t>
  </si>
  <si>
    <t>IHS.020</t>
  </si>
  <si>
    <t>COLOCACIÓN DE GANCHO PORTA MULETAS; FABRICADA EN SOLERA DE ACERO INOXIDABLE ACABADO PULIDO TIPO 304, CALIBRE 12 DE 1”X16” DE ANCHO, SE DEBERÁ CONSIDERAR PARA ESTE TRABAJO: SUMINISTRO DE GANCHO, MATERIALES, ACCESORIOS, HERRAMIENTA, EQUIPO, MANO DE OBRA, ACOPIO Y RETIRO DE MATERIALES PRODUCTO DE LOS DESPERDICIOS A TIRO AUTORIZADO Y LIMPIEZA DEL ÁREA DE TRABAJO.</t>
  </si>
  <si>
    <t>IHS.170</t>
  </si>
  <si>
    <t>HH.015</t>
  </si>
  <si>
    <t>IHS.0010</t>
  </si>
  <si>
    <t>INSTALACIÓN DE  TINACO DE POLIETILENO DE 1100 LTS TRICAPA, FABRICADO CON PLÁSTICO ANTIBACTERIAS, MARCA ROTOPLAS, SE DEBERÁ CONSIDERAR PARA ESTE TRABAJO: SUMINISTRO DEL TINACO, JARRO DE AIRE, ANDAMIOS, CONEXIONES, TUBERÍA TIPO M, HERRAMIENTA, EQUIPO, MANO DE OBRA, VÁLVULA FLOTADOR, FLOTADOR, FILTRO PARA RETENER SEDIMENTOS, VALVULAS, COPLES, UNIONES, CODOS, TEES, ACARREOS, CARGAS, DESCARGAS, ELEVACIONES, ACOPIO Y RETIRO DE MATERIALES PRODUCTO DE LOS DESPERDICIOS A TIRO AUTORIZADO Y LIMPIEZA DEL ÁREA DE TRABAJO.</t>
  </si>
  <si>
    <t>IHS.0020</t>
  </si>
  <si>
    <t>ALIMENTACIÓN Y DESCARGA DE DOS TINACO E INTERCONEXION DE LOS MISMOS CON TUBERÍA DE COBRE TIPO "M" DIFERENTES DIÁMETROS DE ACUERDO A PROYECTO, A CUALQUIER ALTURA, SE DEBERÁ CONSIDERAR PARA ESTE TRABAJO: SUMINISTRO DE TUBO, MATERIALES MENORES, MANO DE OBRA, HERRAMIENTA, EQUIPO, CARGAS, ACARREOS, ELEVACIONES, TUERCAS UNIÓN, CODOS, TEES, CONECTORES ROSCADOS, SOLDADURA DE COBRE, PASTA FUNDENTE, VALVULA DE AIRE AUTOMATICA,  REDUCCIONES, VÁLVULA DE COMPUERTA, VÁLVULA DE ESFERA, VALVULA DE PURGA,  ABRAZADERAS, CORTES, LIJADO,  DESPERDICIOS, CONEXION (VER DETALLE DE PLANO), DEMOLICION, CRUCE DE ANDADOR, COPLE DE REPARACION, EXCAVACION, RELLENO, CAMA DE ARENA, ACOPIO, PRUEBAS Y RETIRO DE MATERIAL PRODUCTO DE LOS DESPERDICIOS A TIRO AUTORIZADO Y LIMPIEZA DEL ÁREA DE TRABAJO (SE DEBERÁ CONSIDERAR EL DESARROLLO DESDE REGISTRO HIDRAULICO HASTA TINACOS).</t>
  </si>
  <si>
    <t>TOTAL INSTALACION HIDRO-SANITARIA</t>
  </si>
  <si>
    <t>FABRICACIÓN DE GUARNICIÓN TRAPEZOIDAL DE CONCRETO F'C=150 KG/CM2, DE 20 CM DE BASE POR 15 CM DE CORONA Y 40 CM DE ALTURA, ARMADA CON 4 VARILLAS DE # 3 Y ESTRIBOS DEL # 2 @ 20 CM., SE DEBERÁ DE CONSIDERAR PARA ESTE TRABAJO: EXCAVACION, CONCRETO HECHO EN OBRA, CIMBRA, ACERO DE REFUERZO, MANO DE OBRA, MATERIALES, NIVELACIÓN, CIMBRADO APARENTE, COLADO, DESCIMBRADO, ACARREOS, CARGAS, DESCARGAS, ELEVACIONES, ACOPIO Y RETIRO DE DESPERDICIOS A TIRO AUTORIZADO Y LIMPIEZA DEL ÁREA DE TRABAJO.</t>
  </si>
  <si>
    <t>FABRICACIÓN DE REGISTRO HIDRÁULICO DE 40X40X50CM MEDIDAS INTERIORES, A BASE DE TABIQUE ROJO RECOCIDO DE 7X14X28 (NOMINAL), DE 14CM DE ESPESOR (NOMINAL), JUNTEADO Y APLANADO CON MORTERO CEMENTO-ARENA PROPORCIÓN: 1:3, BROCAL ARMADO CON VARILLA DEL NO. 3 Y ANILLOS DEL # 2 A CADA 20 CM., F´C = 150 KG./CM2, MARCO Y CONTRAMARCO DE ÁNGULO DE 1"X1"X3/16", TAPA DE CONCRETO, SE DEBERÁ DE CONSIDERAR PARA ESTE TRABAJO: MATERIALES, MANO DE OBRA, HERRAMIENTA, EQUIPO, ACARREO DE LOS MATERIALES HASTA EL LUGAR DE SU UTILIZACIÓN, ACOPIO Y RETIRO DE DESPERDICIOS A TIRO AUTORIZADO Y LIMPIEZA DEL ÁREA DE TRABAJO.</t>
  </si>
  <si>
    <t>13.UNCA</t>
  </si>
  <si>
    <t>MURETE DE ENRASE EN CIMENTACION CON TABICÓN TIPO PESADO DE 10X14X28CM  DE 14 CM DE ESPESOR  A CUALQUIER GRADO DE DIFICULTAD, ASENTADO CON MORTERO CEMENTO-ARENA PROPORCIÓN 1:3. SE DEBERÁ DE CONSIDERAR PARA ESTE TRABAJO: MANO DE OBRA, SUMINISTRO, ELEVACIÓN, MOVIMIENTOS HORIZONTALES, CARGAS, DESCARGAS Y ACARREOS DE LOS MATERIALES HASTA EL LUGAR DE SU UTILIZACIÓN, HERRAMIENTA, RECORTES, PREPARACIÓN DE LA SUPERFICIE DE DESPLANTE, TRAZO Y DESPLANTE, REPARTICIÓN UNIFORME DE JUNTAS VERTICALES, CUATRAPEO Y REMATES ADECUADOS, JUNTAS HORIZONTALES CONTINUAS Y A NIVEL, JUNTAS VERTICALES, AL CENTRO Y A PLOMO, REMATES VERTICALES COMO PREPARACIÓN DE CASTILLOS, ACOPIO Y RETIRO DE DESPERDICIOS A TIRO AUTORIZADO Y LIMPIEZA DEL ÁREA DE TRABAJO. NO SE ADMITEN DESPLOMES MAYORES A 1:300.</t>
  </si>
  <si>
    <t>2.UNCA</t>
  </si>
  <si>
    <t>CADENA O CASTILLO DE 14 X 21 CM, ACABADO APARENTE, CONCRETO H. EN O. F'C= 200 KG/CM2, ARMADA CON 4 VARILLAS DEL NO. 3 (3/8) Y ESTRIBOS DEL NO.2, 6 @10 EN LOS EXTREMOS Y CENTRO @ 17CM A CUALQUIER ALTURA Y GRADO DE DIFICULTAD,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DE MATERIAL SOBRANTE Y  LIMPIEZA DE ÁREA DE TRABAJO.</t>
  </si>
  <si>
    <t>CIMBRA PARA FORJADO DE NARIZ EN BANQUETA, SE DEBE CONSIDERAR PARA ESTE TRABAJO, MATERIAL Y MANO DE OBRA, HABILITADO, COLOCACIÓN Y LIMPIEZA DEL ÁREA DE TRABAJO.</t>
  </si>
  <si>
    <t>RELLENO CON TEPETATE O MATERIAL DE LA REGIÓN, CON PESO VOLUMÉTRICO 1700KG/M3, COMPACTADO EN CAPAS DE MÁXIMO 15CM DE ESPESOR, SE DEBERÁ DE CONSIDERAR PARA ESTE TRABAJO: MATERIAL INERTE (TEPETATE), HUMEDAD ÓPTIMA, COMPACTACIÓN AL 85% DE LA PRUEBA PROCTOR ESTÁNDAR, MANO DE OBRA, HERRAMIENTA, EQUIPO, ACARREOS DENTRO DE LA OBRA, TRASPALEOS, EXTENDIDO, AGUA, MEDIDO COMPACTO CONFORME A DIMENSIONES DE PLANOS, PRUEBAS DE COMPACTACIÓN DE ACUERDO A NORMAS, ACOPIO Y RETIRO DE DESPERDICIOS A TIRO AUTORIZADO Y LIMPIEZA DEL ÁREA DE TRABAJO.</t>
  </si>
  <si>
    <t>APLANADO EN  MUROS, ACABADO FINO CON MORTERO CEMENTO-ARENA 1:5 A PLOMO Y REGLA CURADO Y DEJAR PARTIR EL REPELLADO, ACABADO CON FLOTA O PLANA DE MADERA HASTA OBTENER TEXTURA UNIFORME, SIN OQUEDADES, RAYONES, PROTUBERANCIAS Y ACEPTADO POR LA SUPERVISIÓN, SE DEBERÁ DE CONSIDERAR PARA ESTE TRABAJO: MANO DE OBRA, SUMINISTRO, ELEVACIÓN, MOVIMIENTOS HORIZONTALES, CARGAS, DESCARGAS Y ACARREOS DEL MATERIAL HASTA EL LUGAR DE SU UTILIZACIÓN, HERRAMIENTA, LIMPIEZA Y PREPARACIÓN DE LA SUPERFICIE POR APLANAR (PICADO Y/O HUMEDECIDO DEPENDIENDO DE LA SUPERFICIE), LOS EMBOQUILLADOS, LOS REMATES Y ARISTAS A REGLA, A NIVEL Y A PLOMO (NO SE ADMITEN DESPLOMES MAYORES A 1:300), REGLEADO, CURADO DEL APLANADO, ESPESOR PROMEDIO DEL APLANADO 2.5 CM, ACOPIO Y RETIRO DE DESPERDICIOS A TIRO AUTORIZADO, ANDAMIOS Y  LIMPIEZA DE ÁREA DE TRABAJO.</t>
  </si>
  <si>
    <t>PISO DE ADOQUÍN HEXAGONAL EN COLOR NATURAL DE 8 CM DE ESPESOR, ASENTADO SOBRE 5CMS DE CAMA DE ARENA, SE DEBERÁ DE CONSIDERAR PARA ESTE TRABAJO: PREPARACIÓN DE LA SUPERFICIE, COMPACTACIÓN, RIEGO DE IMPREGNACIÓN, ARENA DE MINA, POREO, MANO DE OBRA, MATERIALES, NIVELACIÓN, ACARREOS, CARGAS, DESCARGAS, ELEVACIONES, ACOPIO Y RETIRO DE DESPERDICIOS A TIRO AUTORIZADO Y LIMPIEZA DEL ÁREA DE TRABAJO.</t>
  </si>
  <si>
    <t>CONSTRUCCIÓN DE CEJA DE CONCRETO DE 30CMS X 10CMS DE ESP., ACABADO ESCOBILLADO, PARA CONFINAMIENTO DE ADOQUÍN EN CAMBIOS DE DESNIVEL, DE DIRECCIÓN Y CRUCES,  ASI COMO PARA PASOS DE AGUA DE RIEGO DE JARDINERAS, A BASE DE CONCRETO SIMPLE F´C=200KG/CM2,  ACABADO PULIDO, INCLUYE EXCAVACIÓN, COLADO, VIBRADO, MATERIALES, HERRAMIENTA Y MANO DE OBRA, CARGAS, DESCARGAS, ELEVACIONES, ACOPIO Y RETIRO DE DESPERDICIOS A TIRO AUTORIZADO Y LIMPIEZA DEL ÁREA DE TRABAJO.</t>
  </si>
  <si>
    <t>SUMINISTRO Y COLOCACIÓN DE LUMINARIA TIPO PUNTA DE POSTE DE 7.0 M DE ALTURA CON LÁMPARA SMART SOLAR STREET LIGH 100 W TODO EN UNO (PANEL SOLAR, SWITCH, PIR SENSOR, SMD3030 CHIPS, BATERÍA DE LITIO), MARCA GREENIN CÓDIGO SSSL100W, SISTEMA INTELIGENTE DE ILUMINACIÓN CAMBIANDO AUTOMÁTICAMENTE DE INTENSIDAD BAJA A ALTA, FLUJO LUMINOSO DE 8000 LÚMENES, TEMPERATURA DE COLOR 6000°K, TIEMPO DE OPERACIÓN DE 8 A 10 HORAS, CON RESPALDO DE 3 DÍAS, TEMPERATURA DE OPERACIÓN DE -20°C A 50°C, VIDA ÚTIL DE 50,000 HORAS, DIMENSIONES DE 1.10 X0.40X0.045 M., PESO DE 14 KG. PARA INSTALAR EN POSTE CÓNICO DE 4” EN BASE Y 3” EN PUNTA CED.30, GARANTÍA DE 3 AÑOS POR ESCRITO; SE DEBERÁ CONSIDERAR PARA ÉSTE TRABAJO: POSTE PINTADO CON PRIMARIO ANTICORROSIVO Y ESMALTE 100 COLOR GRIS, BASE DE CONCRETO DE DIMENSIONES DE 30 CM DE CORONA, 80 CM DE BASE Y 100 CM DE ALTURA, MATERIAL DE FIJACIÓN, ESPÁRRAGOS, TORNILLERÍA, SUMINISTRO DE LOS MATERIALES, FLETES, ARMADO, CONEXIÓN, PRUEBAS, ANDAMIOS, MANO DE OBRA, HERRAMIENTA Y LIMPIEZA DEL ÁREA DE TRABAJO.</t>
  </si>
  <si>
    <t>TOTAL  OBRA EXTERIOR</t>
  </si>
  <si>
    <t>SUMINISTRO DE PIZARRON  MAGNETICO CONTINENTAL DE 4.50 X 1.20 MTS, FABRICADO CON LÁMINA DE ACERO PORCELANIZADO UNA VISTA EN COLOR BLANCO CON PANEL RÍGIDO AL CENTRO Y REFUERZOS LONGITUDINALES EN TRASCARA, CON PERFILES DE ALUMINIO TIPO CANAL EN SUS CANTOS
LATERALES Y SUPERIOR, PERFIL PORTAPLUMON EN SU CANTO INFERIOR AMBOS EN ACABADO ANODIZADO NATURAL, MCA. ALFHER PORCEWOL, SE DEBERÁ CONSIDERAR PARA ESTE TRABAJO: CARGAS, DESCARGAS, ACARREOS, ELEVACIONES, NIVELACIÓN, MONTAJE, MATERIAL DE FIJACIÓN TAQUETES Y PIJAS, HERRAMIENTA, MANO DE OBRA, ANDAMIOS, LIMPIEZA DE LA ZONA DE TRABAJO</t>
  </si>
  <si>
    <t>SUMINISTRO Y COLOCACION DE SILLA APILABLE ISO, TAPIZADA EN ASIENTO Y ESPALDAR CON PLIANA  O ESCOCIA NEGRO, CON CUBIERTAS E INTERNOS DE ASIENTO Y ESPALDAR EN POLIPROPILENO. ESTRUCTURA ITALIANA, CAL. 18 Y CAL 16 EN RESPALDO, SOLDADURA POR FUSIÓN, TAPONES PARA PATAS EN POLIPROPILENO. SE DEBERÁ CONSIDERAR: FLETES, CARGAS, DESCARGAS, ACARREOS, ELEVACIONES Y TODO LO NECESARIO PARA SU CORRECTA INSTALACION.</t>
  </si>
  <si>
    <t>SUMINISTRO Y COLOCACION DE SILLA DE TRIPLAY CON PALETA TIPO RAQUETA, FABRICADA EN ESTRUCTURA DE ACERO TUBULAR REDONDO CALIBE 18, PARRILLA PORTA LIBROS EN FIERRO MACIZO CON APLICACIÓN DE TRATAMIENTO ANTICORROSIVO ACABARÁ CON PINTURA ELECTROSTÁTICA MICROPULVERIZADA A 200*C, ASIENTO, RESPALDO Y PALETA FABRICADOS EN MADERA CONTRACHAPADA DE PINO, BARNIZADOS AL NATURAL CON ACABADOS DE DOS APLICACIONES DE SELLADOR TAPA PORO Y DOS DE LACA TRANSPARENTE, INCLUYE: ARMADO, TORNILLERÍA, REJILLA PORTA LIBROS, CARGAS, DESCARGAS, ACARREOS, ELEVACIONES Y TODO LO NECESARIO PARA SU CORRECTA INSTALACION.</t>
  </si>
  <si>
    <t>FABRICACIÓN Y COLOCACIÓN DE CANCELERÍA DE ALUMINIO ANODIZADO NATURAL, TIPO COMERCIAL  DE 2" LÍNEA CORREDIZA-GUILLOTINA, SE DEBERÁ CONSIDERAR PARA ESTE TRABAJO: SUMINISTRO DE LOS MATERIALES, PERFILES DE ALUMINIO ANODIZADO NATURAL, HERRAMIENTA, EQUIPO, MANO DE OBRA, ACARREOS, FIJACIÓN   DE TAL MANERA QUE PERMITA ABRIRSE SIN ROCES NI FORZADURAS, VIDRIO FILTRASOL DE 6MM, SELLADO EXTERIOR, FELPA, VINILO, CORTES, DESPERDICIOS, ACOPIO Y RETIRO DE DESPERDICIOS A TIRO AUTORIZADO Y LIMPIEZA DEL ÁREA DE TRABAJO.FILTRASOL DE 6MM, SELLADO EXTERIOR, FELPA, VINILO, CORTES, DESPERDICIOS, ACOPIO Y RETIRO DE DESPERDICIOS A TIRO AUTORIZADO Y LIMPIEZA DEL ÁREA DE TRABAJO.</t>
  </si>
  <si>
    <t>PROTECCIÓN  DE VENTANA A BASE DE PTR CAL 16 DE 1"X1" EN EL PERÍMETRO, VARILLA CUADRADA DE 1/2" HORIZONTAL A CADA 13 CMS, VARILLA CUADRADA DE 1/2" VERTICAL A CADA 22 CMS, ANCLADA A MURO, TRABE O COLUMNA CON PTR DE 1"X1", INCLUYE: SUMINISTRO DE MATERIALES, TRAZO Y ANCLAJE, HABILITADO, CORTE, SOLDADURA, APLICACIÓN PRIMARIO Y PINTURA DE ESMALTE LIMPIEZA, MANO DE OBRA, EQUIPO, HERRAMIENTA Y TODO LO NECESARIO PARA SU CORRECTA INSTALACION.</t>
  </si>
  <si>
    <t>SALIDA PARA ALUMBRADO Y VENTILADOR CON UNA  CAJA CUADRADA DE 1/2", UNA  CHALUPA Y 4 MTS DE TUBO CONDUIT PVC PESADO DE 1/2" Y 3/4" SEGÚN PLANO, SE DEBERÁ CONSIDERAR PARA ESTE TRABAJO: SUMINISTRO DE LOS MATERIALES, CURVAS, COPLES Y TUBERÍA CONDUIT PVC SERVICIO PESADO, CORTES, DESPERDICIOS, CAJAS Y CHALUPAS MARCA POLIFLEX, ABRAZADERAS, CABLES DIFERENTES CALIBRES CONDUMEX CON  UN DESARROLLO DE 4.5 MTS PROMEDIO, APAGADOR BTICINO MODUS PRO E2001PTL, PLACA DE 2V BLANCA MODUS PRO E5N2PTL, ALAMBRE GUÍA, MANO DE OBRA, HERRAMIENTA Y LIMPIEZA DEL ÁREA DE TRABAJO.</t>
  </si>
  <si>
    <t>COLOCACIÓN DE MINGITORIO SECO NEGEV CON SISTEMA TDS (TECNOLOGIA DRENA Y SELLA), MODELO: MG NEGEV TDS, FABRICADO CON CERÁMICA HORNEADA A ALTA TEMPERATURA CON ACABADO PORCELANIZADO DE ALTO BRILLO, COLOR BLANCO, MCA HELVEX, SE DEBERÁ CONSIDERAR PARA ESTE TRABAJO: SUMINISTRO DEL MINGITORIO, HERRAMIENTA, EQUIPO, MANO DE OBRA, KIT DE INSTALACIÓN, PRUEBAS, ACOPIO Y RETIRO DE DESPERDICIOS A TIRO AUTORIZADO Y LIMPIEZA DEL ÁREA DE TRABAJO.</t>
  </si>
  <si>
    <t>LLAVE TIPO NARIZ DE 13MM (1/2")  CROMADA MCA. URREA, SE DEBERÁ CONSIDERAR PARA ESTE TRABAJO: SUMINISTRO DE LOS MATERIALES, MANO DE OBRA, HERRAMIENTA, EQUIPO, CINTA TEFLÓN CARGAS, ACARREOS, ELEVACIONES, ACOPIO Y RETIRO DE MATERIALES PRODUCTO DE LOS DESPERDICIOS A TIRO AUTORIZADO Y LIMPIEZA DEL ÁREA DE TRABAJO.</t>
  </si>
  <si>
    <t>JABONERA A GRANEL COLOR HUMO KIMBERLY CLARK 1/1 94236, SE DEBERÁ CONSIDERAR PARA ESTE TRABAJO: SUMINISTRO, COLOCACIÓN, HERRAMIENTA, EQUIPO, MANO DE OBRA, PEGAMENTO EN LA LUNA, ACOPIO Y RETIRO DE DESPERDICIOS A TIRO AUTORIZADO Y  LIMPIEZA DEL ÁREA DE TRABAJO.</t>
  </si>
  <si>
    <t>HIDRONEUMÁTICO HYDRO-MAC (R) CON BOMBA JET 3/4 hp TANQUE VERTICAL DE 130L.  EVANS, SE DEBERÁ CONSIDERAR PARA ESTE TRABAJO: MANO DE OBRA, SUMINISTRO DE MATERIALES MENORES, INSTALACIÓN, HERRAMIENTA, EQUIPO, ACARREOS, MISELANEOS, PRUEBAS,  LIMPIEZA DEL ÁREA DE TRABAJO.</t>
  </si>
  <si>
    <t>COLOCACIÓN DE FLUXÓMETRO PARA TAZA DE ACCIONAMIENTO MECÁNICO (MANIJA) FABRICADO EN LATÓN Y ACABADO CROMADO; HELVEX MODELO 110-WC-4.8;  CON LAS SIGUIENTES CARACTERÍSTICAS: INTERVALO DE TRABAJO DE PRESIÓN ESTÁTICA 1.0 KG/CM2, VOLUMEN DE DESCARGA MÁXIMO DE 4.8 LTS O MENOR., SIN FALLAS DE RECUBRIMIENTO (BURBUJAS, DESPRENDIMIENTO Y/O CORROSIÓN), SPUD DE 32 O 38 MM, RESISTENCIA AL IMPACTO, SE DEBERÁ CONSIDERAR PARA ESTE TRABAJO: MANO DE OBRA, SUMINISTRO DE FLUXÓMETRO Y MATERIALES MENORES, NIPLE RECTO, INSTALACIÓN, HERRAMIENTA, EQUIPO, ACARREOS, PRUEBAS,Y LIMPIEZA DEL ÁREA DE TRABAJO.</t>
  </si>
  <si>
    <t>CAPITULO 4</t>
  </si>
  <si>
    <t>CAPITULO 5</t>
  </si>
  <si>
    <t>CAPITULO 6</t>
  </si>
  <si>
    <t>PRESUPUESTO  DE OBRA 2020</t>
  </si>
  <si>
    <t>CAPITULO 7</t>
  </si>
  <si>
    <t xml:space="preserve">EL EDIFICIO PARA AULAS DE DOS NIVELES CONSTA DE TRES AULAS Y UN AULA DOBLE EN LA PLANTA ALTA, CUATRO AULAS EN LA PLANTA BAJA Y UN MÓDULO DE SANITARIOS EN TOTAL 646.10 M2; POR TRATARSE DE LA ETAPA DE TERMINACIÓN, ÉSTA ESTARÁ CONSTRUIDA A BASE DE MUROS DE TABIQUE DE 14 CM, APLANADO FINO, PISO DE CONCRETO F'C=150 KG/CM2 Y 10 CM DE ESPESOR, CHULEADO CON YESO EN CIELO RASO Y TRABES, PINTURA VINÍLICA LAVABLE, IMPERMEABILIZACIÓN DE AZOTEA, RECUBRIMIENTO EN PISOS Y MUROS, CANCELERÍA DE ALUMINIO, BARANDALES DE HERRERÍA,  INSTALACIONES ELÉCTRICAS E HIDROSANITARIAS Y  OBRA EXTERIOR. </t>
  </si>
  <si>
    <t>“TERMINACIÓN DE UN EDIFICIO PARA AULAS DE DOS NIVELES CON ANEXO SANITARIO EN LA UNIVERSIDAD DE LA CAÑADA”</t>
  </si>
  <si>
    <t>ALB.UNCA.17</t>
  </si>
  <si>
    <t>SUMINISTRO Y COLOCACIÓN DE LOSETA ALABASTRO PERLA 59X59 EN PISO DE SANITARIOS, PEI IV,  ESMALTADO, PRODUCTO VERDE, RESISTENCIA AL SHOCK TÉRMICO, RESISTENTE AL MANCHADO, RESISTENTE A SUSTANCIAS QUIMICAS Y AL CRAQUELADO, MARCA INTERCERAMIC; ASENTADO CON MORTERO CEMENTO-ARENA PROP. 1:2, JUNTA DE 5 MM, JUNTEADO CON BOQUILLA SIN ARENA INTERCERAMIC COLOR ELEGIDO EN OBRA. INCLUYE: NIVELACIÓN, SEPARADORES, RECORTES, DESPERDICIO, LIMPIEZA, MANO DE OBRA, EQUIPO, RETIRO DE MATERIAL SOBRANTE FUERA DE LA OBRA Y TODO LO NECESARIO PARA SU CORRECTA COLOCACIÓN.</t>
  </si>
  <si>
    <t>SUMINISTRO Y COLOCACIÓN DE LAMBRIN DE AZULEJO SPA WHITE GLOSSY 30X60 B32 PRIMERA, BLANCO, ETT1, BRILLANTE RECTIFICADO,   PRODUCTO VERDE, MCA. INTERCERAMIC, ADHESIVO PEGA AZULEJO,  COLOCADO VERTICALMENTE, A PLOMO Y A HILO,  JUNTEADO CON BOQUILLA SIN ARENA INTERCERAMIC A HUESO, UNA ALTURA DE 1.8 MTS SOBRE NIVEL DE PISO TERMINADO. INCLUYE: NIVELACIÓN, RECORTES, DESPERDICIO, REMATES, LIMPIEZA, MANO DE OBRA, EQUIPO, RETIRO DE MATERIAL SOBRANTE FUERA  DE LA  OBRA Y TODO LO NECESARIO PARA SU CORRECTA INSTALACIÓN.</t>
  </si>
  <si>
    <t>ACA.166</t>
  </si>
  <si>
    <t>ZOCLO DE CONCRETO  F'C=200 KG/CM2 DE 14X10 CM. ARMADO CON 2 VARILLAS #3 Y GRAPAS #2 @ 20 CM (EXISTENTES), INCLUYE: HABILITADO, CIMBRADO, COLADO, VIBRADO, DESCIMBRADO, CRUCES DE VARILLA Y ANCLAJES., SE DEBERÁ CONSIDERAR PARA ESTE TRABAJO: MATERIALES, MANO DE OBRA, HERRAMIENTA Y EQUIPO, ANDAMIOS, CIMBRA, TORZALES, DESMOLDANTE, HABILITADO Y ARMADO DE ACERO, CRUCES DE VARILLAS, CORTES, DESPERDICIOS, COLADO, DESCIMBRADO, CURADO, CARGAS, ACARREO Y ELEVACIÓN DE MATERIALES,  DESCARGAS, ACOPIO DE MATERIAL SOBRANTE Y  LIMPIEZA DE ÁREA DE TRABAJO.</t>
  </si>
  <si>
    <t>LOSA DE 10 CM. DE ESPESOR DE CONCRETO F'C=250 KG/CM2, ARMADA CON VARILLA DEL No. 3 (3/8"), A CADA 20 CM. EN AMBOS SENTIDOS, SE DEBERÁ CONSIDERAR PARA ESTE TRABAJO: MATERIALES, MANO DE OBRA, HERRAMIENTA Y EQUIPO, ANDAMIOS, CIMBRA, TORZALES, DESMOLDANTE, HABILITADO Y ARMADO DE ACERO, CRUCES DE VARILLAS, CORTES, DESPERDICIOS, COLADO, DESCIMBRADO, CURADO, CARGAS, ACARREO Y ELEVACIÓN DE MATERIALES,  DESCARGAS, ACOPIO DE MATERIAL SOBRANTE Y  LIMPIEZA DE ÁREA DE TRABAJO.</t>
  </si>
  <si>
    <t>FABRICACIÓN DE MESETA DE CONCRETO F’C'=250KG/CM2,  DE 8CM DE ESPESOR DE ACUERDO A PROYECTO, PARA RECIBIR LAVABO, ARMADA CON ACERO DEL # 3(3/8") Y #4 (1/2) SEGUN DETALLE DE PLANO, F’Y=4200KG/CM2,  EMPOTRADA AL MURO, MURETES BASE DE TABIQUE ROJO O MATERIAL DE LA REGIÓN, CASTILLOS, SE DEBERÁ DE CONSIDERAR PARA ESTE TRABAJO: MATERIALES, RANURADO DE MURO, CIMBRADO, DESCIMBRADO,  ARMADO, COLADO, RECUBRIMIENTO HORIZONTAL  SEGUN CONCEPTO ACA.165, TRIM DE PVC, ACOPIO Y RETIRO DE DESPERDICIOS A TIRO AUTORIZADO Y LIMPIEZA DE ÁREA DE TRABAJO.</t>
  </si>
  <si>
    <t>ESPEJO DE CRISTAL 6 MM, FLOTADO, SE DEBERÁ CONSIDERAR PARA ESTE TRABAJO: SUMINISTRO, COLOCACIÓN, MATERIALES, MANO DE OBRA, HERRAMIENTA, EQUIPO, FIJACIÓN, BASTIDOR DE ALUMINIO, CORTES, DESPERDICIOS, ACARREOS, ELEVACIONES, ACOPIO Y RETIRO DE DESPERDICIOS A TIRO AUTORIZADO Y LIMPIEZA DEL ÁREA DE TRABAJO.</t>
  </si>
  <si>
    <t>HYC.021</t>
  </si>
  <si>
    <t>SUMINISTRO Y COLOCACION DE PUERTA DE INTERCOMUNICACIÓN DOBLE ABATIMIENTO ESPESOR DE 1 1/4” MCA. ALFHER PORCEWOL, COMPLETAMENTE LISA, RESISTENTE A RAYONES, RASPADURAS Y DESGASTE, CONTRA OXIDACIÓN Y CORROSIÓN, FABRICADAS CON LÁMINA DE ACERO PORCELANIZADO DOBLEMENTE HORNEADO, COLOR ELEGIDO EN OBRA, CON ESTRUCTURA TUBULAR INTERNA Y SUSTRATO HONEYCOMB PARA AMORTIGUAR EL RUIDO, PERFIL PERIMETRAL DE ALUMINIO ANODIZADO NATURAL CON CHAPERA DE ACERO PORCELANIZADA AL CENTRO. SE DEBERÁ CONSIDERAR PARA ESTE TRABAJO: CERRADURA DE MANIJA TESA MOD EIFEL AC53PD, BISAGRA CIMSA 3 1/2 ACERO INOXIDABLE, REJILLA MAYOR A 25 X 50, TORNILLERÍA, MARCO CHAMBRANA DE PERFILES DE ALUMINIO, FLETES, ACARREOS, CARGA Y DESCARGA, TODO LO NECESARIO NECESARIA PARA SU CORRECTA INSTALACIÓN Y LIMPIEZA DEL ÁREA DE TRABAJO</t>
  </si>
  <si>
    <t>IE.110</t>
  </si>
  <si>
    <t>IEC.045</t>
  </si>
  <si>
    <t>COLOCACIÓN DE LAVABO RECTANGULAR DE 58 X 46  X 14 CMS DE SOBREPONER COLOR BLANCO MARCA CASTEL MODELO MAGMA, DE CERÁMICA VITRIFICADA HORNEADA A ALTA TEMPERATURA CON ACABADO PORCELANIZADO DE ALTO BRILLO RESISTENTE A MANCHAS Y BACTERIAS, SIN GRIETAS EN EL ESMALTE, REBOSADERO FRONTAL O POSTERIOR, CON PERFORACIONES PARA LLAVE DE MONOMANDO, SE DEBERÁ CONSIDERAR PARA ESTE TRABAJO: SUMINISTRO DEL MUEBLE SANITARIO, MATERIALES, HERRAMIENTA, CUBRETALADROS, EQUIPO, MANO DE OBRA, NIVELACIÓN, FIJACIÓN, PIJAS, CONTRA DE REJILLA, CESPOL DE LATÓN ACABADO CROMADO (REGISTRO DE LIMPIEZA, SELLO HIDRÁULICO, TAPÓN ROSCABLE DE SEGURIDAD), ACARREOS, CARGAS, ACOPIO Y RETIRO DE DESPERDICIOS A TIRO AUTORIZADO Y LIMPIEZA DEL ÁREA DE TRABAJO.</t>
  </si>
  <si>
    <t>OEX.085</t>
  </si>
  <si>
    <t>OEX.150</t>
  </si>
  <si>
    <t>OEX.115</t>
  </si>
  <si>
    <t>OEX.015</t>
  </si>
  <si>
    <t>OEX.040</t>
  </si>
  <si>
    <t>OEX.005</t>
  </si>
  <si>
    <t>EXCAVACIÓN A MANO EN CUALQUIER TERRENO HASTA 1M DE PROFUNDIDAD PARA FORMAR PISOS, PLAZAS CÍVICAS Y CANCHAS DEPORTIVAS, SE DEBERÁ DE CONSIDERAR PARA ESTE TRABAJO: MANO DE OBRA, HERRAMIENTA, EQUIPO, AFINE DE TALUDES, TRASPALEOS, TRAZO, APILE DE MATERIAL, ACARREOS, ACOPIO Y RETIRO DE DESPERDICIOS A TIRO AUTORIZADO Y LIMPIEZA DEL ÁREA DE TRABAJO.</t>
  </si>
  <si>
    <t>OEX.010</t>
  </si>
  <si>
    <t>A) ELECTRICA</t>
  </si>
  <si>
    <t>B) HIDROSANITARIA</t>
  </si>
  <si>
    <t>SUMINISTRO Y COLOCACIÓN DE LAMBRIN DE AZULEJO TIBET MOONSON GRAPHITE 17X52 NEGRO, APARIENCIA PIEDRA, ETT1, PORCELANICO COLOREADO, RESISTENTE AL SHOCK TÉRMICO, RESISTENTE AL MANCHADO, RESISTENTE A SUSTANCIAS QUÍMICAS, RESISTENTE AL CRAQUELADO  MCA. INTERCERAMIC, ADHESIVO PEGA AZULEJO,  COLOCADO HORIZONTALMENTE, A PLOMO Y A HILO,  JUNTEADO CON BOQUILLA SIN ARENA INTERCERAMIC A HUESO, UNA ALTURA DE 2.5 MTS SOBRE NIVEL DE PISO TERMINADO. INCLUYE: NIVELACIÓN, RECORTES, DESPERDICIO, REMATES, LIMPIEZA, MANO DE OBRA, EQUIPO, RETIRO DE MATERIAL SOBRANTE FUERA  DE LA  OBRA Y TODO LO NECESARIO PARA SU CORRECTA INSTALACIÓN.</t>
  </si>
  <si>
    <t>SALIDA HIDROSANITARIA PARA FLUXOMETRO, WC, MIGNITORIO, LAVABO,  CON TUBO DE COBRE TIPO "M" Y SANITARIO DE PVC. TIPO ANGER EN DIFERENTES DIÁMETROS, SE DEBERÁ CONSIDERAR PARA ESTE TRABAJO: SUMINISTRO DE MATERIALES, MANO DE OBRA, HERRAMIENTA, EQUIPO, ANILLOS DE HULE, CODOS, TEES, YEES, COPLES, TAPONES REGISTRO, REDUCCIONES, SOPORTES, VÁLVULAS, SOLDADURA, LIJA, CORTES, PEGAMENTO, DESPERDICIOS, RANURADO, RESANE, LUBRICANTE Y LIMPIADOR PARA PVC., TUBO VENTILADOR, ACARREOS, ANDAMIOS, ELEVACIÓN DE MATERIALES, PRUEBAS DESDE VÁLVULA DE CONTROL DE EXTERIOR A MUEBLE, ACOPIO Y RETIRO DE MATERIALES PRODUCTO DE LOS DESPERDICIOS A TIRO AUTORIZADO Y LIMPIEZA DEL ÁREA DE TRABAJO.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</si>
</sst>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quot;$&quot;* #,##0.00_-;\-&quot;$&quot;* #,##0.00_-;_-&quot;$&quot;* &quot;-&quot;??_-;_-@_-"/>
    <numFmt numFmtId="165" formatCode="#,##0.0000"/>
    <numFmt numFmtId="166" formatCode="&quot;$&quot;#,##0.00"/>
    <numFmt numFmtId="167" formatCode="&quot;$&quot;#,###.00"/>
    <numFmt numFmtId="168" formatCode="_-* #,##0_-;\-* #,##0_-;_-* &quot;-&quot;??_-;_-@_-"/>
  </numFmts>
  <fonts count="18" x14ac:knownFonts="1">
    <font>
      <sz val="11"/>
      <color theme="1"/>
      <name val="Calibri"/>
      <family val="2"/>
      <scheme val="minor"/>
    </font>
    <font>
      <sz val="10"/>
      <name val="Arial"/>
      <family val="2"/>
    </font>
    <font>
      <b/>
      <sz val="14"/>
      <name val="Arial Black"/>
      <family val="2"/>
    </font>
    <font>
      <sz val="10"/>
      <name val="Arial Narrow"/>
      <family val="2"/>
    </font>
    <font>
      <b/>
      <sz val="7"/>
      <name val="Arial Narrow"/>
      <family val="2"/>
    </font>
    <font>
      <sz val="7"/>
      <name val="Arial Narrow"/>
      <family val="2"/>
    </font>
    <font>
      <b/>
      <sz val="9"/>
      <name val="Arial Narrow"/>
      <family val="2"/>
    </font>
    <font>
      <sz val="8"/>
      <name val="Arial Narrow"/>
      <family val="2"/>
    </font>
    <font>
      <b/>
      <sz val="8"/>
      <name val="Arial"/>
      <family val="2"/>
    </font>
    <font>
      <b/>
      <sz val="7"/>
      <name val="Arial"/>
      <family val="2"/>
    </font>
    <font>
      <sz val="8"/>
      <name val="Arial"/>
      <family val="2"/>
    </font>
    <font>
      <sz val="7"/>
      <name val="Arial"/>
      <family val="2"/>
    </font>
    <font>
      <b/>
      <sz val="8"/>
      <name val="Arial Narrow"/>
      <family val="2"/>
    </font>
    <font>
      <b/>
      <sz val="10"/>
      <name val="Arial"/>
      <family val="2"/>
    </font>
    <font>
      <b/>
      <sz val="10"/>
      <name val="Arial Narrow"/>
      <family val="2"/>
    </font>
    <font>
      <sz val="7"/>
      <color theme="1"/>
      <name val="Arial"/>
      <family val="2"/>
    </font>
    <font>
      <sz val="8"/>
      <color theme="1"/>
      <name val="Arial"/>
      <family val="2"/>
    </font>
    <font>
      <sz val="10"/>
      <color theme="1"/>
      <name val="Arial"/>
      <family val="2"/>
    </font>
  </fonts>
  <fills count="5">
    <fill>
      <patternFill patternType="none"/>
    </fill>
    <fill>
      <patternFill patternType="gray125"/>
    </fill>
    <fill>
      <patternFill patternType="solid">
        <fgColor theme="0"/>
        <bgColor indexed="64"/>
      </patternFill>
    </fill>
    <fill>
      <patternFill patternType="solid">
        <fgColor rgb="FF9BFDF4"/>
        <bgColor indexed="64"/>
      </patternFill>
    </fill>
    <fill>
      <patternFill patternType="solid">
        <fgColor rgb="FFE2FEFB"/>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right/>
      <top style="medium">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s>
  <cellStyleXfs count="5">
    <xf numFmtId="0" fontId="0"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cellStyleXfs>
  <cellXfs count="184">
    <xf numFmtId="0" fontId="0" fillId="0" borderId="0" xfId="0"/>
    <xf numFmtId="0" fontId="3" fillId="0" borderId="0" xfId="1" applyFont="1" applyAlignment="1">
      <alignment vertical="top"/>
    </xf>
    <xf numFmtId="1" fontId="4" fillId="0" borderId="4" xfId="1" applyNumberFormat="1" applyFont="1" applyFill="1" applyBorder="1" applyAlignment="1">
      <alignment horizontal="right" vertical="top" wrapText="1"/>
    </xf>
    <xf numFmtId="1" fontId="4" fillId="0" borderId="4" xfId="1" applyNumberFormat="1" applyFont="1" applyBorder="1" applyAlignment="1">
      <alignment horizontal="left" vertical="top"/>
    </xf>
    <xf numFmtId="0" fontId="5" fillId="0" borderId="0" xfId="1" applyFont="1" applyBorder="1" applyAlignment="1">
      <alignment horizontal="left" vertical="top"/>
    </xf>
    <xf numFmtId="0" fontId="4" fillId="0" borderId="0" xfId="1" applyFont="1" applyBorder="1" applyAlignment="1">
      <alignment horizontal="left" vertical="top"/>
    </xf>
    <xf numFmtId="1" fontId="3" fillId="0" borderId="4" xfId="1" applyNumberFormat="1" applyFont="1" applyBorder="1" applyAlignment="1">
      <alignment horizontal="center" vertical="top"/>
    </xf>
    <xf numFmtId="0" fontId="3" fillId="0" borderId="0" xfId="1" applyFont="1" applyBorder="1" applyAlignment="1">
      <alignment vertical="top"/>
    </xf>
    <xf numFmtId="0" fontId="3" fillId="0" borderId="0" xfId="1" applyFont="1" applyBorder="1" applyAlignment="1">
      <alignment horizontal="center" vertical="top"/>
    </xf>
    <xf numFmtId="0" fontId="3" fillId="0" borderId="0" xfId="1" applyFont="1" applyBorder="1" applyAlignment="1">
      <alignment horizontal="right" vertical="top"/>
    </xf>
    <xf numFmtId="4" fontId="3" fillId="0" borderId="0" xfId="1" applyNumberFormat="1" applyFont="1" applyBorder="1" applyAlignment="1">
      <alignment horizontal="right" vertical="top"/>
    </xf>
    <xf numFmtId="0" fontId="3" fillId="0" borderId="0" xfId="1" applyFont="1" applyFill="1" applyAlignment="1">
      <alignment vertical="top"/>
    </xf>
    <xf numFmtId="49" fontId="8" fillId="0" borderId="0" xfId="1" applyNumberFormat="1" applyFont="1" applyAlignment="1">
      <alignment vertical="top"/>
    </xf>
    <xf numFmtId="0" fontId="9" fillId="0" borderId="0" xfId="1" applyFont="1" applyAlignment="1">
      <alignment horizontal="right" vertical="top" wrapText="1"/>
    </xf>
    <xf numFmtId="0" fontId="8" fillId="0" borderId="0" xfId="1" applyFont="1" applyAlignment="1">
      <alignment vertical="top"/>
    </xf>
    <xf numFmtId="165" fontId="8" fillId="0" borderId="0" xfId="1" applyNumberFormat="1" applyFont="1" applyAlignment="1">
      <alignment horizontal="right" vertical="top"/>
    </xf>
    <xf numFmtId="166" fontId="8" fillId="0" borderId="0" xfId="1" applyNumberFormat="1" applyFont="1" applyAlignment="1">
      <alignment horizontal="right" vertical="top"/>
    </xf>
    <xf numFmtId="166" fontId="8" fillId="0" borderId="9" xfId="1" applyNumberFormat="1" applyFont="1" applyBorder="1" applyAlignment="1">
      <alignment horizontal="right" vertical="top"/>
    </xf>
    <xf numFmtId="0" fontId="11" fillId="0" borderId="0" xfId="1" applyFont="1" applyBorder="1" applyAlignment="1">
      <alignment horizontal="justify" vertical="center" wrapText="1"/>
    </xf>
    <xf numFmtId="0" fontId="3" fillId="0" borderId="0" xfId="1" applyFont="1" applyAlignment="1">
      <alignment horizontal="right" vertical="top"/>
    </xf>
    <xf numFmtId="0" fontId="3" fillId="2" borderId="0" xfId="1" applyFont="1" applyFill="1" applyAlignment="1">
      <alignment vertical="top"/>
    </xf>
    <xf numFmtId="0" fontId="7" fillId="0" borderId="4" xfId="1" applyFont="1" applyFill="1" applyBorder="1" applyAlignment="1" applyProtection="1">
      <alignment horizontal="center" vertical="top"/>
      <protection locked="0"/>
    </xf>
    <xf numFmtId="0" fontId="12" fillId="0" borderId="0" xfId="1" applyFont="1" applyFill="1" applyBorder="1" applyAlignment="1" applyProtection="1">
      <alignment horizontal="center" vertical="top"/>
      <protection locked="0"/>
    </xf>
    <xf numFmtId="43" fontId="12" fillId="0" borderId="0" xfId="2" applyFont="1" applyFill="1" applyBorder="1" applyAlignment="1" applyProtection="1">
      <alignment horizontal="center" vertical="top"/>
      <protection locked="0"/>
    </xf>
    <xf numFmtId="0" fontId="7" fillId="0" borderId="6" xfId="1" applyFont="1" applyFill="1" applyBorder="1" applyAlignment="1" applyProtection="1">
      <alignment horizontal="center" vertical="top"/>
      <protection locked="0"/>
    </xf>
    <xf numFmtId="0" fontId="12" fillId="0" borderId="7" xfId="1" applyFont="1" applyFill="1" applyBorder="1" applyAlignment="1" applyProtection="1">
      <alignment horizontal="center" vertical="top"/>
      <protection locked="0"/>
    </xf>
    <xf numFmtId="43" fontId="12" fillId="0" borderId="7" xfId="2" applyFont="1" applyFill="1" applyBorder="1" applyAlignment="1" applyProtection="1">
      <alignment horizontal="center" vertical="top"/>
      <protection locked="0"/>
    </xf>
    <xf numFmtId="167" fontId="13" fillId="0" borderId="0" xfId="1" applyNumberFormat="1" applyFont="1"/>
    <xf numFmtId="167" fontId="13" fillId="0" borderId="0" xfId="1" applyNumberFormat="1" applyFont="1" applyAlignment="1"/>
    <xf numFmtId="167" fontId="13" fillId="0" borderId="0" xfId="1" applyNumberFormat="1" applyFont="1" applyAlignment="1">
      <alignment horizontal="right"/>
    </xf>
    <xf numFmtId="1" fontId="3" fillId="0" borderId="0" xfId="1" applyNumberFormat="1" applyFont="1" applyAlignment="1">
      <alignment horizontal="center" vertical="top"/>
    </xf>
    <xf numFmtId="0" fontId="3" fillId="0" borderId="0" xfId="1" applyFont="1" applyAlignment="1">
      <alignment horizontal="center" vertical="top"/>
    </xf>
    <xf numFmtId="4" fontId="3" fillId="0" borderId="0" xfId="1" applyNumberFormat="1" applyFont="1" applyAlignment="1">
      <alignment horizontal="right" vertical="top"/>
    </xf>
    <xf numFmtId="0" fontId="7" fillId="0" borderId="11" xfId="1" applyFont="1" applyBorder="1" applyAlignment="1">
      <alignment vertical="top"/>
    </xf>
    <xf numFmtId="0" fontId="7" fillId="0" borderId="11" xfId="1" applyFont="1" applyBorder="1" applyAlignment="1">
      <alignment horizontal="right" vertical="top"/>
    </xf>
    <xf numFmtId="4" fontId="7" fillId="0" borderId="11" xfId="1" applyNumberFormat="1" applyFont="1" applyBorder="1" applyAlignment="1">
      <alignment horizontal="right" vertical="top"/>
    </xf>
    <xf numFmtId="49" fontId="8" fillId="0" borderId="7" xfId="1" applyNumberFormat="1" applyFont="1" applyBorder="1" applyAlignment="1">
      <alignment vertical="top"/>
    </xf>
    <xf numFmtId="165" fontId="8" fillId="0" borderId="7" xfId="1" applyNumberFormat="1" applyFont="1" applyBorder="1" applyAlignment="1">
      <alignment horizontal="right" vertical="top"/>
    </xf>
    <xf numFmtId="166" fontId="8" fillId="0" borderId="7" xfId="1" applyNumberFormat="1" applyFont="1" applyBorder="1" applyAlignment="1">
      <alignment horizontal="right" vertical="top"/>
    </xf>
    <xf numFmtId="166" fontId="8" fillId="0" borderId="12" xfId="1" applyNumberFormat="1" applyFont="1" applyBorder="1" applyAlignment="1">
      <alignment horizontal="right" vertical="top"/>
    </xf>
    <xf numFmtId="0" fontId="3" fillId="0" borderId="0" xfId="1" applyFont="1"/>
    <xf numFmtId="1" fontId="3" fillId="0" borderId="0" xfId="1" applyNumberFormat="1" applyFont="1" applyAlignment="1">
      <alignment horizontal="center" vertical="center"/>
    </xf>
    <xf numFmtId="0" fontId="14" fillId="0" borderId="0" xfId="1" applyFont="1" applyAlignment="1">
      <alignment horizontal="center"/>
    </xf>
    <xf numFmtId="0" fontId="3" fillId="0" borderId="0" xfId="1" applyFont="1" applyAlignment="1">
      <alignment horizontal="left"/>
    </xf>
    <xf numFmtId="1" fontId="4" fillId="0" borderId="4" xfId="1" applyNumberFormat="1" applyFont="1" applyBorder="1" applyAlignment="1">
      <alignment horizontal="left" vertical="center" indent="1"/>
    </xf>
    <xf numFmtId="0" fontId="5" fillId="0" borderId="0" xfId="1" applyFont="1" applyBorder="1" applyAlignment="1">
      <alignment horizontal="left"/>
    </xf>
    <xf numFmtId="0" fontId="3" fillId="0" borderId="0" xfId="1" applyFont="1" applyBorder="1"/>
    <xf numFmtId="0" fontId="3" fillId="0" borderId="0" xfId="1" applyFont="1" applyBorder="1" applyAlignment="1">
      <alignment horizontal="center"/>
    </xf>
    <xf numFmtId="0" fontId="4" fillId="0" borderId="0" xfId="1" applyFont="1" applyBorder="1" applyAlignment="1">
      <alignment horizontal="left" vertical="center" indent="1"/>
    </xf>
    <xf numFmtId="4" fontId="5" fillId="0" borderId="0" xfId="1" applyNumberFormat="1" applyFont="1" applyBorder="1" applyAlignment="1">
      <alignment horizontal="left"/>
    </xf>
    <xf numFmtId="0" fontId="3" fillId="0" borderId="5" xfId="1" applyFont="1" applyBorder="1"/>
    <xf numFmtId="1" fontId="4" fillId="0" borderId="6" xfId="1" applyNumberFormat="1" applyFont="1" applyBorder="1" applyAlignment="1">
      <alignment horizontal="left" vertical="center" indent="1"/>
    </xf>
    <xf numFmtId="0" fontId="5" fillId="0" borderId="7" xfId="1" applyFont="1" applyBorder="1" applyAlignment="1">
      <alignment horizontal="left"/>
    </xf>
    <xf numFmtId="0" fontId="3" fillId="0" borderId="7" xfId="1" applyFont="1" applyBorder="1"/>
    <xf numFmtId="0" fontId="3" fillId="0" borderId="7" xfId="1" applyFont="1" applyBorder="1" applyAlignment="1">
      <alignment horizontal="center"/>
    </xf>
    <xf numFmtId="0" fontId="4" fillId="0" borderId="7" xfId="1" applyFont="1" applyBorder="1" applyAlignment="1">
      <alignment horizontal="left" vertical="center" indent="1"/>
    </xf>
    <xf numFmtId="4" fontId="5" fillId="0" borderId="7" xfId="1" applyNumberFormat="1" applyFont="1" applyBorder="1" applyAlignment="1">
      <alignment horizontal="left"/>
    </xf>
    <xf numFmtId="0" fontId="3" fillId="0" borderId="8" xfId="1" applyFont="1" applyBorder="1"/>
    <xf numFmtId="0" fontId="7" fillId="0" borderId="0" xfId="1" applyFont="1"/>
    <xf numFmtId="1" fontId="4" fillId="0" borderId="1" xfId="1" applyNumberFormat="1" applyFont="1" applyBorder="1" applyAlignment="1">
      <alignment horizontal="left" vertical="center" indent="3"/>
    </xf>
    <xf numFmtId="0" fontId="7" fillId="0" borderId="2" xfId="1" applyFont="1" applyBorder="1"/>
    <xf numFmtId="0" fontId="3" fillId="0" borderId="3" xfId="1" applyFont="1" applyBorder="1"/>
    <xf numFmtId="0" fontId="7" fillId="0" borderId="4" xfId="1" applyFont="1" applyBorder="1" applyAlignment="1">
      <alignment horizontal="center" vertical="center"/>
    </xf>
    <xf numFmtId="0" fontId="3" fillId="0" borderId="4" xfId="1" applyFont="1" applyBorder="1"/>
    <xf numFmtId="0" fontId="6" fillId="0" borderId="0" xfId="1" applyFont="1" applyFill="1"/>
    <xf numFmtId="0" fontId="3" fillId="0" borderId="0" xfId="1" applyFont="1" applyFill="1"/>
    <xf numFmtId="0" fontId="7" fillId="0" borderId="0" xfId="1" applyFont="1" applyAlignment="1">
      <alignment horizontal="left" indent="2"/>
    </xf>
    <xf numFmtId="0" fontId="12" fillId="0" borderId="0" xfId="1" applyFont="1"/>
    <xf numFmtId="4" fontId="3" fillId="0" borderId="13" xfId="1" applyNumberFormat="1" applyFont="1" applyBorder="1"/>
    <xf numFmtId="4" fontId="3" fillId="0" borderId="14" xfId="1" applyNumberFormat="1" applyFont="1" applyBorder="1"/>
    <xf numFmtId="2" fontId="7" fillId="0" borderId="0" xfId="3" applyNumberFormat="1" applyFont="1" applyFill="1" applyAlignment="1">
      <alignment horizontal="right" indent="1"/>
    </xf>
    <xf numFmtId="2" fontId="3" fillId="0" borderId="0" xfId="3" applyNumberFormat="1" applyFont="1" applyFill="1" applyAlignment="1"/>
    <xf numFmtId="4" fontId="3" fillId="0" borderId="0" xfId="1" applyNumberFormat="1" applyFont="1" applyFill="1" applyBorder="1" applyAlignment="1"/>
    <xf numFmtId="0" fontId="3" fillId="0" borderId="0" xfId="1" applyFont="1" applyBorder="1" applyAlignment="1"/>
    <xf numFmtId="0" fontId="3" fillId="0" borderId="0" xfId="1" applyFont="1" applyFill="1" applyBorder="1" applyAlignment="1"/>
    <xf numFmtId="4" fontId="7" fillId="0" borderId="0" xfId="1" applyNumberFormat="1" applyFont="1" applyFill="1" applyBorder="1" applyAlignment="1">
      <alignment horizontal="right" indent="1"/>
    </xf>
    <xf numFmtId="4" fontId="3" fillId="0" borderId="0" xfId="1" applyNumberFormat="1" applyFont="1" applyFill="1" applyBorder="1" applyAlignment="1">
      <alignment horizontal="left" indent="1"/>
    </xf>
    <xf numFmtId="0" fontId="7" fillId="0" borderId="0" xfId="1" applyFont="1" applyBorder="1" applyAlignment="1">
      <alignment horizontal="right" indent="1"/>
    </xf>
    <xf numFmtId="0" fontId="3" fillId="0" borderId="0" xfId="1" applyFont="1" applyBorder="1" applyAlignment="1">
      <alignment horizontal="left" indent="1"/>
    </xf>
    <xf numFmtId="0" fontId="3" fillId="0" borderId="10" xfId="1" applyFont="1" applyBorder="1"/>
    <xf numFmtId="0" fontId="7" fillId="0" borderId="0" xfId="1" applyFont="1" applyAlignment="1">
      <alignment horizontal="right" indent="1"/>
    </xf>
    <xf numFmtId="0" fontId="3" fillId="0" borderId="0" xfId="1" applyFont="1" applyAlignment="1">
      <alignment horizontal="left" indent="1"/>
    </xf>
    <xf numFmtId="0" fontId="7" fillId="0" borderId="0" xfId="1" applyFont="1" applyAlignment="1">
      <alignment horizontal="right"/>
    </xf>
    <xf numFmtId="4" fontId="14" fillId="0" borderId="13" xfId="1" applyNumberFormat="1" applyFont="1" applyBorder="1"/>
    <xf numFmtId="0" fontId="7" fillId="0" borderId="15" xfId="1" applyFont="1" applyBorder="1" applyAlignment="1">
      <alignment horizontal="right" indent="1"/>
    </xf>
    <xf numFmtId="2" fontId="3" fillId="0" borderId="0" xfId="3" applyNumberFormat="1" applyFont="1" applyFill="1" applyAlignment="1">
      <alignment horizontal="left" indent="1"/>
    </xf>
    <xf numFmtId="0" fontId="14" fillId="0" borderId="0" xfId="1" applyFont="1"/>
    <xf numFmtId="4" fontId="3" fillId="0" borderId="16" xfId="1" applyNumberFormat="1" applyFont="1" applyBorder="1"/>
    <xf numFmtId="0" fontId="5" fillId="0" borderId="0" xfId="1" applyFont="1"/>
    <xf numFmtId="0" fontId="6" fillId="0" borderId="0" xfId="1" applyFont="1" applyAlignment="1">
      <alignment horizontal="right"/>
    </xf>
    <xf numFmtId="168" fontId="7" fillId="0" borderId="4" xfId="3" applyNumberFormat="1" applyFont="1" applyFill="1" applyBorder="1" applyAlignment="1">
      <alignment horizontal="right" indent="1"/>
    </xf>
    <xf numFmtId="2" fontId="3" fillId="0" borderId="0" xfId="3" applyNumberFormat="1" applyFont="1" applyFill="1" applyBorder="1" applyAlignment="1"/>
    <xf numFmtId="0" fontId="3" fillId="0" borderId="0" xfId="1" applyFont="1" applyAlignment="1">
      <alignment horizontal="right"/>
    </xf>
    <xf numFmtId="0" fontId="8" fillId="0" borderId="7" xfId="1" applyFont="1" applyBorder="1" applyAlignment="1">
      <alignment horizontal="center" vertical="top"/>
    </xf>
    <xf numFmtId="166" fontId="10" fillId="0" borderId="0" xfId="0" applyNumberFormat="1" applyFont="1" applyAlignment="1">
      <alignment horizontal="right" vertical="top"/>
    </xf>
    <xf numFmtId="165" fontId="10" fillId="0" borderId="0" xfId="0" applyNumberFormat="1" applyFont="1" applyAlignment="1">
      <alignment horizontal="right" vertical="top"/>
    </xf>
    <xf numFmtId="166" fontId="3" fillId="0" borderId="5" xfId="1" applyNumberFormat="1" applyFont="1" applyBorder="1" applyAlignment="1">
      <alignment horizontal="right" vertical="top"/>
    </xf>
    <xf numFmtId="166" fontId="7" fillId="0" borderId="11" xfId="1" applyNumberFormat="1" applyFont="1" applyBorder="1" applyAlignment="1">
      <alignment horizontal="right" vertical="top"/>
    </xf>
    <xf numFmtId="166" fontId="13" fillId="0" borderId="0" xfId="1" applyNumberFormat="1" applyFont="1"/>
    <xf numFmtId="166" fontId="3" fillId="0" borderId="0" xfId="1" applyNumberFormat="1" applyFont="1" applyAlignment="1">
      <alignment horizontal="right" vertical="top"/>
    </xf>
    <xf numFmtId="49" fontId="10" fillId="0" borderId="0" xfId="0" applyNumberFormat="1" applyFont="1" applyAlignment="1">
      <alignment vertical="top"/>
    </xf>
    <xf numFmtId="0" fontId="11" fillId="0" borderId="0" xfId="0" applyFont="1" applyAlignment="1">
      <alignment horizontal="justify" vertical="top" wrapText="1"/>
    </xf>
    <xf numFmtId="0" fontId="10" fillId="0" borderId="0" xfId="0" applyFont="1" applyAlignment="1">
      <alignment vertical="top"/>
    </xf>
    <xf numFmtId="49" fontId="8" fillId="0" borderId="0" xfId="1" applyNumberFormat="1" applyFont="1" applyBorder="1" applyAlignment="1">
      <alignment vertical="top"/>
    </xf>
    <xf numFmtId="0" fontId="8" fillId="0" borderId="0" xfId="1" applyFont="1" applyBorder="1" applyAlignment="1">
      <alignment horizontal="center" vertical="top"/>
    </xf>
    <xf numFmtId="165" fontId="8" fillId="0" borderId="0" xfId="1" applyNumberFormat="1" applyFont="1" applyBorder="1" applyAlignment="1">
      <alignment horizontal="right" vertical="top"/>
    </xf>
    <xf numFmtId="166" fontId="8" fillId="0" borderId="0" xfId="1" applyNumberFormat="1" applyFont="1" applyBorder="1" applyAlignment="1">
      <alignment horizontal="right" vertical="top"/>
    </xf>
    <xf numFmtId="0" fontId="3" fillId="0" borderId="0" xfId="1" applyFont="1" applyAlignment="1">
      <alignment vertical="top" wrapText="1"/>
    </xf>
    <xf numFmtId="49" fontId="11" fillId="0" borderId="0" xfId="0" applyNumberFormat="1" applyFont="1" applyAlignment="1">
      <alignment horizontal="justify" vertical="top" wrapText="1"/>
    </xf>
    <xf numFmtId="0" fontId="9" fillId="0" borderId="7" xfId="1" applyFont="1" applyBorder="1" applyAlignment="1">
      <alignment horizontal="justify" vertical="top" wrapText="1"/>
    </xf>
    <xf numFmtId="1" fontId="6" fillId="3" borderId="6" xfId="1" applyNumberFormat="1" applyFont="1" applyFill="1" applyBorder="1" applyAlignment="1">
      <alignment horizontal="center" vertical="top"/>
    </xf>
    <xf numFmtId="0" fontId="6" fillId="3" borderId="7" xfId="1" applyFont="1" applyFill="1" applyBorder="1" applyAlignment="1">
      <alignment horizontal="center" vertical="top" wrapText="1"/>
    </xf>
    <xf numFmtId="0" fontId="6" fillId="3" borderId="7" xfId="1" applyFont="1" applyFill="1" applyBorder="1" applyAlignment="1">
      <alignment horizontal="center" vertical="top"/>
    </xf>
    <xf numFmtId="0" fontId="6" fillId="3" borderId="7" xfId="1" applyFont="1" applyFill="1" applyBorder="1" applyAlignment="1">
      <alignment horizontal="right" vertical="top"/>
    </xf>
    <xf numFmtId="4" fontId="6" fillId="3" borderId="7" xfId="1" applyNumberFormat="1" applyFont="1" applyFill="1" applyBorder="1" applyAlignment="1">
      <alignment horizontal="right" vertical="top"/>
    </xf>
    <xf numFmtId="166" fontId="6" fillId="3" borderId="8" xfId="1" applyNumberFormat="1" applyFont="1" applyFill="1" applyBorder="1" applyAlignment="1">
      <alignment horizontal="right" vertical="top"/>
    </xf>
    <xf numFmtId="0" fontId="8" fillId="3" borderId="0" xfId="1" applyFont="1" applyFill="1" applyBorder="1" applyAlignment="1">
      <alignment vertical="top"/>
    </xf>
    <xf numFmtId="165" fontId="8" fillId="3" borderId="0" xfId="1" applyNumberFormat="1" applyFont="1" applyFill="1" applyBorder="1" applyAlignment="1">
      <alignment horizontal="right" vertical="top"/>
    </xf>
    <xf numFmtId="166" fontId="8" fillId="3" borderId="0" xfId="1" applyNumberFormat="1" applyFont="1" applyFill="1" applyBorder="1" applyAlignment="1">
      <alignment horizontal="right" vertical="top"/>
    </xf>
    <xf numFmtId="0" fontId="9" fillId="3" borderId="0" xfId="1" applyFont="1" applyFill="1" applyBorder="1" applyAlignment="1">
      <alignment horizontal="justify" vertical="top" wrapText="1"/>
    </xf>
    <xf numFmtId="49" fontId="8" fillId="0" borderId="0" xfId="1" applyNumberFormat="1" applyFont="1" applyFill="1" applyBorder="1" applyAlignment="1">
      <alignment vertical="top"/>
    </xf>
    <xf numFmtId="0" fontId="9" fillId="0" borderId="0" xfId="1" applyFont="1" applyFill="1" applyBorder="1" applyAlignment="1">
      <alignment horizontal="justify" vertical="top" wrapText="1"/>
    </xf>
    <xf numFmtId="0" fontId="8" fillId="0" borderId="0" xfId="1" applyFont="1" applyFill="1" applyBorder="1" applyAlignment="1">
      <alignment horizontal="center" vertical="top"/>
    </xf>
    <xf numFmtId="165" fontId="8" fillId="0" borderId="0" xfId="1" applyNumberFormat="1" applyFont="1" applyFill="1" applyBorder="1" applyAlignment="1">
      <alignment horizontal="right" vertical="top"/>
    </xf>
    <xf numFmtId="166" fontId="8" fillId="0" borderId="0" xfId="1" applyNumberFormat="1" applyFont="1" applyFill="1" applyBorder="1" applyAlignment="1">
      <alignment horizontal="right" vertical="top"/>
    </xf>
    <xf numFmtId="0" fontId="6" fillId="3" borderId="1" xfId="1" applyFont="1" applyFill="1" applyBorder="1" applyAlignment="1">
      <alignment vertical="top"/>
    </xf>
    <xf numFmtId="0" fontId="6" fillId="3" borderId="2" xfId="1" applyFont="1" applyFill="1" applyBorder="1" applyAlignment="1">
      <alignment vertical="top"/>
    </xf>
    <xf numFmtId="0" fontId="6" fillId="3" borderId="2" xfId="1" applyFont="1" applyFill="1" applyBorder="1" applyAlignment="1">
      <alignment horizontal="right" vertical="top"/>
    </xf>
    <xf numFmtId="166" fontId="6" fillId="3" borderId="3" xfId="1" applyNumberFormat="1" applyFont="1" applyFill="1" applyBorder="1" applyAlignment="1">
      <alignment vertical="top"/>
    </xf>
    <xf numFmtId="43" fontId="12" fillId="3" borderId="0" xfId="2" applyFont="1" applyFill="1" applyBorder="1" applyAlignment="1">
      <alignment horizontal="right" vertical="top"/>
    </xf>
    <xf numFmtId="166" fontId="6" fillId="3" borderId="5" xfId="1" applyNumberFormat="1" applyFont="1" applyFill="1" applyBorder="1" applyAlignment="1">
      <alignment vertical="top"/>
    </xf>
    <xf numFmtId="43" fontId="12" fillId="3" borderId="7" xfId="2" applyFont="1" applyFill="1" applyBorder="1" applyAlignment="1">
      <alignment horizontal="right" vertical="top"/>
    </xf>
    <xf numFmtId="166" fontId="6" fillId="3" borderId="8" xfId="1" applyNumberFormat="1" applyFont="1" applyFill="1" applyBorder="1" applyAlignment="1">
      <alignment vertical="top"/>
    </xf>
    <xf numFmtId="4" fontId="14" fillId="3" borderId="17" xfId="1" applyNumberFormat="1" applyFont="1" applyFill="1" applyBorder="1"/>
    <xf numFmtId="164" fontId="3" fillId="3" borderId="11" xfId="4" applyFont="1" applyFill="1" applyBorder="1"/>
    <xf numFmtId="0" fontId="1" fillId="0" borderId="0" xfId="1" applyBorder="1"/>
    <xf numFmtId="0" fontId="1" fillId="0" borderId="0" xfId="1" applyBorder="1" applyAlignment="1">
      <alignment horizontal="center" vertical="top"/>
    </xf>
    <xf numFmtId="0" fontId="1" fillId="0" borderId="0" xfId="1"/>
    <xf numFmtId="0" fontId="1" fillId="0" borderId="0" xfId="1" applyAlignment="1">
      <alignment horizontal="center" vertical="top"/>
    </xf>
    <xf numFmtId="0" fontId="11" fillId="0" borderId="0" xfId="0" applyFont="1" applyFill="1" applyAlignment="1">
      <alignment horizontal="justify" vertical="top" wrapText="1"/>
    </xf>
    <xf numFmtId="0" fontId="15" fillId="0" borderId="0" xfId="0" applyFont="1" applyAlignment="1">
      <alignment horizontal="justify" vertical="top" wrapText="1"/>
    </xf>
    <xf numFmtId="166" fontId="1" fillId="0" borderId="0" xfId="1" applyNumberFormat="1"/>
    <xf numFmtId="49" fontId="16" fillId="0" borderId="0" xfId="0" applyNumberFormat="1" applyFont="1" applyAlignment="1">
      <alignment vertical="top"/>
    </xf>
    <xf numFmtId="0" fontId="17" fillId="0" borderId="0" xfId="1" applyFont="1"/>
    <xf numFmtId="49" fontId="10" fillId="0" borderId="0" xfId="0" applyNumberFormat="1" applyFont="1" applyFill="1" applyAlignment="1">
      <alignment vertical="top"/>
    </xf>
    <xf numFmtId="49" fontId="11" fillId="0" borderId="0" xfId="0" applyNumberFormat="1" applyFont="1" applyFill="1" applyAlignment="1">
      <alignment horizontal="justify" vertical="top" wrapText="1"/>
    </xf>
    <xf numFmtId="0" fontId="10" fillId="0" borderId="0" xfId="0" applyFont="1" applyFill="1" applyAlignment="1">
      <alignment vertical="top"/>
    </xf>
    <xf numFmtId="165" fontId="10" fillId="0" borderId="0" xfId="0" applyNumberFormat="1" applyFont="1" applyFill="1" applyAlignment="1">
      <alignment horizontal="right" vertical="top"/>
    </xf>
    <xf numFmtId="166" fontId="10" fillId="0" borderId="0" xfId="0" applyNumberFormat="1" applyFont="1" applyFill="1" applyAlignment="1">
      <alignment horizontal="right" vertical="top"/>
    </xf>
    <xf numFmtId="0" fontId="1" fillId="0" borderId="0" xfId="1" applyFill="1"/>
    <xf numFmtId="0" fontId="11" fillId="0" borderId="0" xfId="1" applyFont="1" applyFill="1" applyBorder="1" applyAlignment="1">
      <alignment horizontal="justify" vertical="center" wrapText="1"/>
    </xf>
    <xf numFmtId="0" fontId="1" fillId="0" borderId="0" xfId="1" applyFill="1" applyAlignment="1">
      <alignment horizontal="center" vertical="top"/>
    </xf>
    <xf numFmtId="166" fontId="1" fillId="0" borderId="0" xfId="1" applyNumberFormat="1" applyFill="1"/>
    <xf numFmtId="0" fontId="8" fillId="0" borderId="0" xfId="1" applyFont="1" applyFill="1" applyBorder="1" applyAlignment="1">
      <alignment vertical="top"/>
    </xf>
    <xf numFmtId="0" fontId="9" fillId="0" borderId="0" xfId="1" applyFont="1" applyBorder="1" applyAlignment="1">
      <alignment horizontal="justify" vertical="top" wrapText="1"/>
    </xf>
    <xf numFmtId="4" fontId="3" fillId="0" borderId="0" xfId="1" applyNumberFormat="1" applyFont="1" applyBorder="1" applyAlignment="1">
      <alignment horizontal="center"/>
    </xf>
    <xf numFmtId="1" fontId="2" fillId="0" borderId="0" xfId="1" applyNumberFormat="1" applyFont="1" applyAlignment="1">
      <alignment horizontal="center" vertical="center"/>
    </xf>
    <xf numFmtId="0" fontId="4" fillId="0" borderId="1"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14" fillId="0" borderId="2" xfId="1" applyFont="1" applyFill="1" applyBorder="1" applyAlignment="1">
      <alignment horizontal="center" vertical="center" wrapText="1"/>
    </xf>
    <xf numFmtId="0" fontId="14" fillId="0" borderId="3" xfId="1" applyFont="1" applyFill="1" applyBorder="1" applyAlignment="1">
      <alignment horizontal="center" vertical="center" wrapText="1"/>
    </xf>
    <xf numFmtId="0" fontId="14" fillId="0" borderId="0" xfId="1" applyFont="1" applyFill="1" applyBorder="1" applyAlignment="1">
      <alignment horizontal="center" vertical="center" wrapText="1"/>
    </xf>
    <xf numFmtId="0" fontId="14" fillId="0" borderId="5" xfId="1" applyFont="1" applyFill="1" applyBorder="1" applyAlignment="1">
      <alignment horizontal="center" vertical="center" wrapText="1"/>
    </xf>
    <xf numFmtId="0" fontId="14" fillId="3" borderId="0" xfId="1" applyFont="1" applyFill="1" applyAlignment="1">
      <alignment horizontal="center"/>
    </xf>
    <xf numFmtId="0" fontId="7" fillId="0" borderId="0" xfId="1" applyFont="1" applyBorder="1" applyAlignment="1">
      <alignment horizontal="justify" vertical="top" wrapText="1"/>
    </xf>
    <xf numFmtId="0" fontId="7" fillId="0" borderId="5" xfId="1" applyFont="1" applyBorder="1" applyAlignment="1">
      <alignment horizontal="justify" vertical="top" wrapText="1"/>
    </xf>
    <xf numFmtId="0" fontId="14" fillId="0" borderId="6" xfId="1" applyFont="1" applyBorder="1" applyAlignment="1">
      <alignment horizontal="center"/>
    </xf>
    <xf numFmtId="0" fontId="14" fillId="0" borderId="7" xfId="1" applyFont="1" applyBorder="1" applyAlignment="1">
      <alignment horizontal="center"/>
    </xf>
    <xf numFmtId="0" fontId="14" fillId="0" borderId="8" xfId="1" applyFont="1" applyBorder="1" applyAlignment="1">
      <alignment horizontal="center"/>
    </xf>
    <xf numFmtId="0" fontId="6" fillId="3" borderId="0" xfId="1" applyFont="1" applyFill="1" applyAlignment="1">
      <alignment horizontal="center"/>
    </xf>
    <xf numFmtId="0" fontId="4" fillId="0" borderId="0" xfId="1" applyFont="1" applyFill="1" applyAlignment="1">
      <alignment horizontal="center"/>
    </xf>
    <xf numFmtId="0" fontId="7" fillId="0" borderId="0" xfId="1" applyFont="1" applyAlignment="1">
      <alignment horizontal="center"/>
    </xf>
    <xf numFmtId="0" fontId="3" fillId="0" borderId="0" xfId="1" applyFont="1" applyBorder="1" applyAlignment="1">
      <alignment horizontal="center"/>
    </xf>
    <xf numFmtId="0" fontId="6" fillId="0" borderId="0" xfId="1" applyFont="1" applyAlignment="1">
      <alignment horizontal="left" vertical="center" indent="4"/>
    </xf>
    <xf numFmtId="0" fontId="7" fillId="4" borderId="0" xfId="1" applyFont="1" applyFill="1" applyBorder="1" applyAlignment="1">
      <alignment horizontal="center" vertical="center" wrapText="1"/>
    </xf>
    <xf numFmtId="0" fontId="3" fillId="0" borderId="0" xfId="1" applyFont="1" applyAlignment="1">
      <alignment horizontal="center"/>
    </xf>
    <xf numFmtId="0" fontId="12" fillId="0" borderId="0" xfId="1" applyFont="1" applyAlignment="1">
      <alignment horizontal="center"/>
    </xf>
    <xf numFmtId="0" fontId="2" fillId="0" borderId="1" xfId="1" applyFont="1" applyBorder="1" applyAlignment="1">
      <alignment horizontal="center" vertical="top"/>
    </xf>
    <xf numFmtId="0" fontId="2" fillId="0" borderId="2" xfId="1" applyFont="1" applyBorder="1" applyAlignment="1">
      <alignment horizontal="center" vertical="top"/>
    </xf>
    <xf numFmtId="0" fontId="2" fillId="0" borderId="3" xfId="1" applyFont="1" applyBorder="1" applyAlignment="1">
      <alignment horizontal="center" vertical="top"/>
    </xf>
    <xf numFmtId="4" fontId="5" fillId="0" borderId="0" xfId="1" applyNumberFormat="1" applyFont="1" applyBorder="1" applyAlignment="1">
      <alignment horizontal="left" vertical="top"/>
    </xf>
    <xf numFmtId="4" fontId="5" fillId="0" borderId="5" xfId="1" applyNumberFormat="1" applyFont="1" applyBorder="1" applyAlignment="1">
      <alignment horizontal="left" vertical="top"/>
    </xf>
    <xf numFmtId="4" fontId="5" fillId="0" borderId="0" xfId="1" applyNumberFormat="1" applyFont="1" applyBorder="1" applyAlignment="1">
      <alignment horizontal="left" vertical="top" wrapText="1"/>
    </xf>
    <xf numFmtId="4" fontId="5" fillId="0" borderId="5" xfId="1" applyNumberFormat="1" applyFont="1" applyBorder="1" applyAlignment="1">
      <alignment horizontal="left" vertical="top" wrapText="1"/>
    </xf>
  </cellXfs>
  <cellStyles count="5">
    <cellStyle name="Millares 2 2" xfId="3"/>
    <cellStyle name="Millares 7" xfId="2"/>
    <cellStyle name="Moneda 3" xfId="4"/>
    <cellStyle name="Normal" xfId="0" builtinId="0"/>
    <cellStyle name="Normal 2 2" xfId="1"/>
  </cellStyles>
  <dxfs count="0"/>
  <tableStyles count="0" defaultTableStyle="TableStyleMedium2" defaultPivotStyle="PivotStyleLight16"/>
  <colors>
    <mruColors>
      <color rgb="FFE2FEFB"/>
      <color rgb="FF9BFDF4"/>
      <color rgb="FFA4D9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GENERADORES%20DE%20ACERO%20PRIMARIA%20RAM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elany/Documents/Respaldo%20Mis%20Documentos%2012Jul2010/ARQ.%20MELANY%20CUEVAS%20MANUEL/FAM%202018/CANCHA%20DE%20USOS%20M&#218;LTIPLES/PARA%20LICITA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Listas"/>
    </sheetNames>
    <sheetDataSet>
      <sheetData sheetId="0" refreshError="1"/>
      <sheetData sheetId="1" refreshError="1">
        <row r="2">
          <cell r="A2">
            <v>2</v>
          </cell>
        </row>
        <row r="3">
          <cell r="A3">
            <v>3</v>
          </cell>
        </row>
        <row r="4">
          <cell r="A4">
            <v>4</v>
          </cell>
        </row>
        <row r="5">
          <cell r="A5">
            <v>5</v>
          </cell>
        </row>
        <row r="6">
          <cell r="A6">
            <v>6</v>
          </cell>
        </row>
        <row r="7">
          <cell r="A7">
            <v>8</v>
          </cell>
        </row>
        <row r="8">
          <cell r="A8">
            <v>10</v>
          </cell>
        </row>
        <row r="9">
          <cell r="A9">
            <v>12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CATALOGO"/>
    </sheetNames>
    <sheetDataSet>
      <sheetData sheetId="0"/>
      <sheetData sheetId="1">
        <row r="41">
          <cell r="F41" t="str">
            <v>(IMPORTE CON LETRAS 00/100 M.N.)</v>
          </cell>
        </row>
        <row r="81">
          <cell r="F81">
            <v>0</v>
          </cell>
        </row>
        <row r="91">
          <cell r="F91">
            <v>0</v>
          </cell>
        </row>
        <row r="93">
          <cell r="F93"/>
        </row>
        <row r="95">
          <cell r="F95"/>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L47"/>
  <sheetViews>
    <sheetView view="pageBreakPreview" topLeftCell="A16" zoomScale="120" zoomScaleNormal="100" zoomScaleSheetLayoutView="120" workbookViewId="0">
      <selection activeCell="B10" sqref="B10:I10"/>
    </sheetView>
  </sheetViews>
  <sheetFormatPr baseColWidth="10" defaultRowHeight="12.75" x14ac:dyDescent="0.2"/>
  <cols>
    <col min="1" max="1" width="13.42578125" style="40" customWidth="1"/>
    <col min="2" max="2" width="12.28515625" style="40" bestFit="1" customWidth="1"/>
    <col min="3" max="3" width="12.140625" style="40" customWidth="1"/>
    <col min="4" max="5" width="11.42578125" style="40"/>
    <col min="6" max="6" width="13.140625" style="40" customWidth="1"/>
    <col min="7" max="7" width="18.5703125" style="40" customWidth="1"/>
    <col min="8" max="8" width="7" style="40" customWidth="1"/>
    <col min="9" max="9" width="5" style="40" customWidth="1"/>
    <col min="10" max="16384" width="11.42578125" style="40"/>
  </cols>
  <sheetData>
    <row r="1" spans="1:12" ht="22.5" x14ac:dyDescent="0.2">
      <c r="A1" s="156" t="s">
        <v>42</v>
      </c>
      <c r="B1" s="156"/>
      <c r="C1" s="156"/>
      <c r="D1" s="156"/>
      <c r="E1" s="156"/>
      <c r="F1" s="156"/>
      <c r="G1" s="156"/>
      <c r="H1" s="156"/>
      <c r="I1" s="156"/>
    </row>
    <row r="2" spans="1:12" ht="13.5" thickBot="1" x14ac:dyDescent="0.25">
      <c r="A2" s="41"/>
      <c r="B2" s="42"/>
      <c r="C2" s="42"/>
      <c r="D2" s="42"/>
      <c r="E2" s="42"/>
      <c r="F2" s="42"/>
      <c r="G2" s="42"/>
      <c r="H2" s="42"/>
      <c r="I2" s="43"/>
    </row>
    <row r="3" spans="1:12" ht="12.75" customHeight="1" x14ac:dyDescent="0.2">
      <c r="A3" s="157" t="s">
        <v>43</v>
      </c>
      <c r="B3" s="159" t="s">
        <v>219</v>
      </c>
      <c r="C3" s="159"/>
      <c r="D3" s="159"/>
      <c r="E3" s="159"/>
      <c r="F3" s="159"/>
      <c r="G3" s="159"/>
      <c r="H3" s="159"/>
      <c r="I3" s="160"/>
    </row>
    <row r="4" spans="1:12" ht="17.25" customHeight="1" x14ac:dyDescent="0.2">
      <c r="A4" s="158"/>
      <c r="B4" s="161"/>
      <c r="C4" s="161"/>
      <c r="D4" s="161"/>
      <c r="E4" s="161"/>
      <c r="F4" s="161"/>
      <c r="G4" s="161"/>
      <c r="H4" s="161"/>
      <c r="I4" s="162"/>
    </row>
    <row r="5" spans="1:12" ht="12.75" customHeight="1" x14ac:dyDescent="0.2">
      <c r="A5" s="44" t="s">
        <v>2</v>
      </c>
      <c r="B5" s="45" t="s">
        <v>44</v>
      </c>
      <c r="C5" s="46"/>
      <c r="D5" s="47"/>
      <c r="E5" s="46"/>
      <c r="F5" s="48" t="s">
        <v>4</v>
      </c>
      <c r="G5" s="49" t="s">
        <v>45</v>
      </c>
      <c r="H5" s="49"/>
      <c r="I5" s="50"/>
    </row>
    <row r="6" spans="1:12" ht="13.5" thickBot="1" x14ac:dyDescent="0.25">
      <c r="A6" s="51" t="s">
        <v>6</v>
      </c>
      <c r="B6" s="52" t="s">
        <v>46</v>
      </c>
      <c r="C6" s="53"/>
      <c r="D6" s="54"/>
      <c r="E6" s="53"/>
      <c r="F6" s="55" t="s">
        <v>8</v>
      </c>
      <c r="G6" s="56" t="s">
        <v>47</v>
      </c>
      <c r="H6" s="56"/>
      <c r="I6" s="57"/>
    </row>
    <row r="7" spans="1:12" ht="13.5" x14ac:dyDescent="0.25">
      <c r="A7" s="58"/>
      <c r="B7" s="58"/>
      <c r="G7" s="58"/>
      <c r="H7" s="58"/>
    </row>
    <row r="8" spans="1:12" ht="13.5" customHeight="1" thickBot="1" x14ac:dyDescent="0.25">
      <c r="A8" s="163" t="s">
        <v>216</v>
      </c>
      <c r="B8" s="163"/>
      <c r="C8" s="163"/>
      <c r="D8" s="163"/>
      <c r="E8" s="163"/>
      <c r="F8" s="163"/>
      <c r="G8" s="163"/>
      <c r="H8" s="163"/>
      <c r="I8" s="163"/>
    </row>
    <row r="9" spans="1:12" ht="13.5" x14ac:dyDescent="0.25">
      <c r="A9" s="59" t="s">
        <v>48</v>
      </c>
      <c r="B9" s="60"/>
      <c r="C9" s="60"/>
      <c r="D9" s="60"/>
      <c r="E9" s="60"/>
      <c r="F9" s="60"/>
      <c r="G9" s="60"/>
      <c r="H9" s="60"/>
      <c r="I9" s="61"/>
    </row>
    <row r="10" spans="1:12" ht="84" customHeight="1" x14ac:dyDescent="0.2">
      <c r="A10" s="62"/>
      <c r="B10" s="164" t="s">
        <v>218</v>
      </c>
      <c r="C10" s="164"/>
      <c r="D10" s="164"/>
      <c r="E10" s="164"/>
      <c r="F10" s="164"/>
      <c r="G10" s="164"/>
      <c r="H10" s="164"/>
      <c r="I10" s="165"/>
    </row>
    <row r="11" spans="1:12" x14ac:dyDescent="0.2">
      <c r="A11" s="63"/>
      <c r="B11" s="46"/>
      <c r="C11" s="46"/>
      <c r="D11" s="46"/>
      <c r="E11" s="46"/>
      <c r="F11" s="46"/>
      <c r="G11" s="46"/>
      <c r="H11" s="46"/>
      <c r="I11" s="50"/>
    </row>
    <row r="12" spans="1:12" ht="13.5" thickBot="1" x14ac:dyDescent="0.25">
      <c r="A12" s="166" t="s">
        <v>49</v>
      </c>
      <c r="B12" s="167"/>
      <c r="C12" s="167"/>
      <c r="D12" s="167"/>
      <c r="E12" s="167"/>
      <c r="F12" s="167"/>
      <c r="G12" s="167"/>
      <c r="H12" s="167"/>
      <c r="I12" s="168"/>
    </row>
    <row r="15" spans="1:12" ht="13.5" x14ac:dyDescent="0.25">
      <c r="B15" s="169" t="s">
        <v>50</v>
      </c>
      <c r="C15" s="169"/>
      <c r="D15" s="169"/>
      <c r="E15" s="64"/>
      <c r="F15" s="169" t="s">
        <v>51</v>
      </c>
      <c r="G15" s="169"/>
      <c r="H15" s="163" t="s">
        <v>52</v>
      </c>
      <c r="I15" s="163"/>
      <c r="J15" s="170"/>
      <c r="K15" s="170"/>
      <c r="L15" s="65"/>
    </row>
    <row r="17" spans="2:11" ht="13.5" x14ac:dyDescent="0.25">
      <c r="B17" s="66"/>
      <c r="C17" s="67"/>
      <c r="H17" s="70"/>
      <c r="I17" s="71"/>
      <c r="J17" s="74"/>
      <c r="K17" s="73"/>
    </row>
    <row r="18" spans="2:11" ht="13.5" x14ac:dyDescent="0.25">
      <c r="B18" s="66" t="s">
        <v>61</v>
      </c>
      <c r="C18" s="67" t="s">
        <v>53</v>
      </c>
      <c r="F18" s="68"/>
      <c r="G18" s="69">
        <f>[2]CATALOGO!F81</f>
        <v>0</v>
      </c>
      <c r="H18" s="70"/>
      <c r="I18" s="71" t="s">
        <v>52</v>
      </c>
      <c r="J18" s="72"/>
      <c r="K18" s="73"/>
    </row>
    <row r="19" spans="2:11" ht="13.5" x14ac:dyDescent="0.25">
      <c r="B19" s="66"/>
      <c r="C19" s="67"/>
      <c r="H19" s="70"/>
      <c r="I19" s="71"/>
      <c r="J19" s="74"/>
      <c r="K19" s="73"/>
    </row>
    <row r="20" spans="2:11" ht="13.5" x14ac:dyDescent="0.25">
      <c r="B20" s="66" t="s">
        <v>54</v>
      </c>
      <c r="C20" s="67" t="s">
        <v>65</v>
      </c>
      <c r="F20" s="68"/>
      <c r="G20" s="69">
        <f>[2]CATALOGO!F91</f>
        <v>0</v>
      </c>
      <c r="H20" s="70"/>
      <c r="I20" s="71" t="s">
        <v>52</v>
      </c>
      <c r="J20" s="72"/>
      <c r="K20" s="73"/>
    </row>
    <row r="21" spans="2:11" ht="13.5" x14ac:dyDescent="0.25">
      <c r="B21" s="66"/>
      <c r="C21" s="67"/>
      <c r="H21" s="70"/>
      <c r="I21" s="71"/>
      <c r="J21" s="74"/>
      <c r="K21" s="73"/>
    </row>
    <row r="22" spans="2:11" ht="13.5" x14ac:dyDescent="0.25">
      <c r="B22" s="66" t="s">
        <v>62</v>
      </c>
      <c r="C22" s="67" t="s">
        <v>33</v>
      </c>
      <c r="F22" s="68"/>
      <c r="G22" s="69">
        <f>[2]CATALOGO!F93</f>
        <v>0</v>
      </c>
      <c r="H22" s="70"/>
      <c r="I22" s="71" t="s">
        <v>52</v>
      </c>
      <c r="J22" s="72"/>
      <c r="K22" s="73"/>
    </row>
    <row r="23" spans="2:11" ht="13.5" x14ac:dyDescent="0.25">
      <c r="B23" s="66"/>
      <c r="C23" s="67"/>
      <c r="F23" s="46"/>
      <c r="G23" s="46"/>
      <c r="H23" s="70"/>
      <c r="I23" s="71"/>
      <c r="J23" s="74"/>
      <c r="K23" s="73"/>
    </row>
    <row r="24" spans="2:11" ht="13.5" x14ac:dyDescent="0.25">
      <c r="B24" s="66" t="s">
        <v>63</v>
      </c>
      <c r="C24" s="67" t="s">
        <v>64</v>
      </c>
      <c r="F24" s="68"/>
      <c r="G24" s="69">
        <f>[2]CATALOGO!F95</f>
        <v>0</v>
      </c>
      <c r="H24" s="70"/>
      <c r="I24" s="71" t="s">
        <v>52</v>
      </c>
      <c r="J24" s="72"/>
      <c r="K24" s="73"/>
    </row>
    <row r="25" spans="2:11" ht="13.5" x14ac:dyDescent="0.25">
      <c r="F25" s="46"/>
      <c r="G25" s="46"/>
      <c r="H25" s="75"/>
      <c r="I25" s="76"/>
      <c r="J25" s="74"/>
      <c r="K25" s="73"/>
    </row>
    <row r="26" spans="2:11" ht="13.5" x14ac:dyDescent="0.25">
      <c r="H26" s="77"/>
      <c r="I26" s="78"/>
      <c r="J26" s="46"/>
      <c r="K26" s="46"/>
    </row>
    <row r="27" spans="2:11" ht="13.5" x14ac:dyDescent="0.25">
      <c r="G27" s="79"/>
      <c r="H27" s="80"/>
      <c r="I27" s="81"/>
      <c r="J27" s="46"/>
      <c r="K27" s="46"/>
    </row>
    <row r="28" spans="2:11" ht="13.5" x14ac:dyDescent="0.25">
      <c r="E28" s="82" t="s">
        <v>55</v>
      </c>
      <c r="F28" s="83"/>
      <c r="G28" s="69">
        <f>SUM(G17:G24)</f>
        <v>0</v>
      </c>
      <c r="H28" s="84"/>
      <c r="I28" s="85"/>
      <c r="J28" s="155"/>
      <c r="K28" s="155"/>
    </row>
    <row r="29" spans="2:11" ht="13.5" x14ac:dyDescent="0.25">
      <c r="E29" s="58"/>
      <c r="F29" s="86"/>
      <c r="G29" s="87"/>
      <c r="H29" s="77"/>
      <c r="I29" s="78"/>
      <c r="J29" s="46"/>
      <c r="K29" s="46"/>
    </row>
    <row r="30" spans="2:11" ht="13.5" x14ac:dyDescent="0.25">
      <c r="E30" s="82" t="s">
        <v>56</v>
      </c>
      <c r="F30" s="83"/>
      <c r="G30" s="69">
        <f>G28*0.16</f>
        <v>0</v>
      </c>
      <c r="H30" s="80"/>
      <c r="I30" s="81"/>
      <c r="J30" s="155"/>
      <c r="K30" s="155"/>
    </row>
    <row r="31" spans="2:11" ht="13.5" x14ac:dyDescent="0.25">
      <c r="D31" s="88"/>
      <c r="H31" s="80"/>
      <c r="I31" s="81"/>
      <c r="J31" s="46"/>
      <c r="K31" s="46"/>
    </row>
    <row r="32" spans="2:11" ht="14.25" thickBot="1" x14ac:dyDescent="0.3">
      <c r="D32" s="88"/>
      <c r="H32" s="80"/>
      <c r="I32" s="81"/>
      <c r="J32" s="46"/>
      <c r="K32" s="46"/>
    </row>
    <row r="33" spans="1:11" ht="14.25" thickBot="1" x14ac:dyDescent="0.3">
      <c r="D33" s="89" t="s">
        <v>57</v>
      </c>
      <c r="F33" s="133"/>
      <c r="G33" s="134">
        <f>G30+G28</f>
        <v>0</v>
      </c>
      <c r="H33" s="90"/>
      <c r="I33" s="91" t="s">
        <v>52</v>
      </c>
      <c r="J33" s="155"/>
      <c r="K33" s="172"/>
    </row>
    <row r="34" spans="1:11" x14ac:dyDescent="0.2">
      <c r="J34" s="46"/>
      <c r="K34" s="46"/>
    </row>
    <row r="35" spans="1:11" x14ac:dyDescent="0.2">
      <c r="H35" s="92"/>
      <c r="J35" s="46"/>
      <c r="K35" s="46"/>
    </row>
    <row r="36" spans="1:11" ht="12.75" customHeight="1" x14ac:dyDescent="0.2">
      <c r="A36" s="173" t="s">
        <v>58</v>
      </c>
      <c r="B36" s="173"/>
      <c r="C36" s="173"/>
      <c r="D36" s="174"/>
      <c r="E36" s="174"/>
      <c r="F36" s="174"/>
      <c r="G36" s="174"/>
      <c r="H36" s="174"/>
      <c r="I36" s="174"/>
    </row>
    <row r="37" spans="1:11" x14ac:dyDescent="0.2">
      <c r="A37" s="173"/>
      <c r="B37" s="173"/>
      <c r="C37" s="173"/>
      <c r="D37" s="174"/>
      <c r="E37" s="174"/>
      <c r="F37" s="174"/>
      <c r="G37" s="174"/>
      <c r="H37" s="174"/>
      <c r="I37" s="174"/>
    </row>
    <row r="44" spans="1:11" x14ac:dyDescent="0.2">
      <c r="C44" s="175"/>
      <c r="D44" s="175"/>
      <c r="E44" s="175"/>
      <c r="F44" s="175"/>
    </row>
    <row r="45" spans="1:11" ht="13.5" x14ac:dyDescent="0.25">
      <c r="C45" s="176"/>
      <c r="D45" s="176"/>
      <c r="E45" s="176"/>
      <c r="F45" s="176"/>
    </row>
    <row r="46" spans="1:11" ht="13.5" x14ac:dyDescent="0.25">
      <c r="C46" s="171"/>
      <c r="D46" s="171"/>
      <c r="E46" s="171"/>
      <c r="F46" s="171"/>
    </row>
    <row r="47" spans="1:11" ht="13.5" x14ac:dyDescent="0.25">
      <c r="C47" s="171"/>
      <c r="D47" s="171"/>
      <c r="E47" s="171"/>
      <c r="F47" s="171"/>
    </row>
  </sheetData>
  <mergeCells count="19">
    <mergeCell ref="C47:F47"/>
    <mergeCell ref="J33:K33"/>
    <mergeCell ref="A36:C37"/>
    <mergeCell ref="D36:I37"/>
    <mergeCell ref="C44:F44"/>
    <mergeCell ref="C45:F45"/>
    <mergeCell ref="C46:F46"/>
    <mergeCell ref="J30:K30"/>
    <mergeCell ref="A1:I1"/>
    <mergeCell ref="A3:A4"/>
    <mergeCell ref="B3:I4"/>
    <mergeCell ref="A8:I8"/>
    <mergeCell ref="B10:I10"/>
    <mergeCell ref="A12:I12"/>
    <mergeCell ref="B15:D15"/>
    <mergeCell ref="F15:G15"/>
    <mergeCell ref="H15:I15"/>
    <mergeCell ref="J15:K15"/>
    <mergeCell ref="J28:K28"/>
  </mergeCells>
  <pageMargins left="0.78740157480314965" right="0.78740157480314965" top="0.98425196850393704" bottom="0.98425196850393704" header="0" footer="0"/>
  <pageSetup scale="8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A1:G205"/>
  <sheetViews>
    <sheetView tabSelected="1" view="pageBreakPreview" topLeftCell="A131" zoomScale="130" zoomScaleNormal="100" zoomScaleSheetLayoutView="130" zoomScalePageLayoutView="70" workbookViewId="0">
      <selection activeCell="B140" sqref="B140"/>
    </sheetView>
  </sheetViews>
  <sheetFormatPr baseColWidth="10" defaultRowHeight="12.75" x14ac:dyDescent="0.25"/>
  <cols>
    <col min="1" max="1" width="10.85546875" style="30" customWidth="1"/>
    <col min="2" max="2" width="50.140625" style="1" customWidth="1"/>
    <col min="3" max="3" width="7" style="31" customWidth="1"/>
    <col min="4" max="4" width="10.140625" style="19" customWidth="1"/>
    <col min="5" max="5" width="9.28515625" style="32" customWidth="1"/>
    <col min="6" max="6" width="11.140625" style="99" customWidth="1"/>
    <col min="7" max="7" width="55.42578125" style="1" customWidth="1"/>
    <col min="8" max="253" width="11.42578125" style="1"/>
    <col min="254" max="254" width="8.140625" style="1" customWidth="1"/>
    <col min="255" max="255" width="50.140625" style="1" customWidth="1"/>
    <col min="256" max="256" width="8.5703125" style="1" customWidth="1"/>
    <col min="257" max="257" width="9.5703125" style="1" customWidth="1"/>
    <col min="258" max="258" width="9" style="1" customWidth="1"/>
    <col min="259" max="259" width="12.5703125" style="1" customWidth="1"/>
    <col min="260" max="509" width="11.42578125" style="1"/>
    <col min="510" max="510" width="8.140625" style="1" customWidth="1"/>
    <col min="511" max="511" width="50.140625" style="1" customWidth="1"/>
    <col min="512" max="512" width="8.5703125" style="1" customWidth="1"/>
    <col min="513" max="513" width="9.5703125" style="1" customWidth="1"/>
    <col min="514" max="514" width="9" style="1" customWidth="1"/>
    <col min="515" max="515" width="12.5703125" style="1" customWidth="1"/>
    <col min="516" max="765" width="11.42578125" style="1"/>
    <col min="766" max="766" width="8.140625" style="1" customWidth="1"/>
    <col min="767" max="767" width="50.140625" style="1" customWidth="1"/>
    <col min="768" max="768" width="8.5703125" style="1" customWidth="1"/>
    <col min="769" max="769" width="9.5703125" style="1" customWidth="1"/>
    <col min="770" max="770" width="9" style="1" customWidth="1"/>
    <col min="771" max="771" width="12.5703125" style="1" customWidth="1"/>
    <col min="772" max="1021" width="11.42578125" style="1"/>
    <col min="1022" max="1022" width="8.140625" style="1" customWidth="1"/>
    <col min="1023" max="1023" width="50.140625" style="1" customWidth="1"/>
    <col min="1024" max="1024" width="8.5703125" style="1" customWidth="1"/>
    <col min="1025" max="1025" width="9.5703125" style="1" customWidth="1"/>
    <col min="1026" max="1026" width="9" style="1" customWidth="1"/>
    <col min="1027" max="1027" width="12.5703125" style="1" customWidth="1"/>
    <col min="1028" max="1277" width="11.42578125" style="1"/>
    <col min="1278" max="1278" width="8.140625" style="1" customWidth="1"/>
    <col min="1279" max="1279" width="50.140625" style="1" customWidth="1"/>
    <col min="1280" max="1280" width="8.5703125" style="1" customWidth="1"/>
    <col min="1281" max="1281" width="9.5703125" style="1" customWidth="1"/>
    <col min="1282" max="1282" width="9" style="1" customWidth="1"/>
    <col min="1283" max="1283" width="12.5703125" style="1" customWidth="1"/>
    <col min="1284" max="1533" width="11.42578125" style="1"/>
    <col min="1534" max="1534" width="8.140625" style="1" customWidth="1"/>
    <col min="1535" max="1535" width="50.140625" style="1" customWidth="1"/>
    <col min="1536" max="1536" width="8.5703125" style="1" customWidth="1"/>
    <col min="1537" max="1537" width="9.5703125" style="1" customWidth="1"/>
    <col min="1538" max="1538" width="9" style="1" customWidth="1"/>
    <col min="1539" max="1539" width="12.5703125" style="1" customWidth="1"/>
    <col min="1540" max="1789" width="11.42578125" style="1"/>
    <col min="1790" max="1790" width="8.140625" style="1" customWidth="1"/>
    <col min="1791" max="1791" width="50.140625" style="1" customWidth="1"/>
    <col min="1792" max="1792" width="8.5703125" style="1" customWidth="1"/>
    <col min="1793" max="1793" width="9.5703125" style="1" customWidth="1"/>
    <col min="1794" max="1794" width="9" style="1" customWidth="1"/>
    <col min="1795" max="1795" width="12.5703125" style="1" customWidth="1"/>
    <col min="1796" max="2045" width="11.42578125" style="1"/>
    <col min="2046" max="2046" width="8.140625" style="1" customWidth="1"/>
    <col min="2047" max="2047" width="50.140625" style="1" customWidth="1"/>
    <col min="2048" max="2048" width="8.5703125" style="1" customWidth="1"/>
    <col min="2049" max="2049" width="9.5703125" style="1" customWidth="1"/>
    <col min="2050" max="2050" width="9" style="1" customWidth="1"/>
    <col min="2051" max="2051" width="12.5703125" style="1" customWidth="1"/>
    <col min="2052" max="2301" width="11.42578125" style="1"/>
    <col min="2302" max="2302" width="8.140625" style="1" customWidth="1"/>
    <col min="2303" max="2303" width="50.140625" style="1" customWidth="1"/>
    <col min="2304" max="2304" width="8.5703125" style="1" customWidth="1"/>
    <col min="2305" max="2305" width="9.5703125" style="1" customWidth="1"/>
    <col min="2306" max="2306" width="9" style="1" customWidth="1"/>
    <col min="2307" max="2307" width="12.5703125" style="1" customWidth="1"/>
    <col min="2308" max="2557" width="11.42578125" style="1"/>
    <col min="2558" max="2558" width="8.140625" style="1" customWidth="1"/>
    <col min="2559" max="2559" width="50.140625" style="1" customWidth="1"/>
    <col min="2560" max="2560" width="8.5703125" style="1" customWidth="1"/>
    <col min="2561" max="2561" width="9.5703125" style="1" customWidth="1"/>
    <col min="2562" max="2562" width="9" style="1" customWidth="1"/>
    <col min="2563" max="2563" width="12.5703125" style="1" customWidth="1"/>
    <col min="2564" max="2813" width="11.42578125" style="1"/>
    <col min="2814" max="2814" width="8.140625" style="1" customWidth="1"/>
    <col min="2815" max="2815" width="50.140625" style="1" customWidth="1"/>
    <col min="2816" max="2816" width="8.5703125" style="1" customWidth="1"/>
    <col min="2817" max="2817" width="9.5703125" style="1" customWidth="1"/>
    <col min="2818" max="2818" width="9" style="1" customWidth="1"/>
    <col min="2819" max="2819" width="12.5703125" style="1" customWidth="1"/>
    <col min="2820" max="3069" width="11.42578125" style="1"/>
    <col min="3070" max="3070" width="8.140625" style="1" customWidth="1"/>
    <col min="3071" max="3071" width="50.140625" style="1" customWidth="1"/>
    <col min="3072" max="3072" width="8.5703125" style="1" customWidth="1"/>
    <col min="3073" max="3073" width="9.5703125" style="1" customWidth="1"/>
    <col min="3074" max="3074" width="9" style="1" customWidth="1"/>
    <col min="3075" max="3075" width="12.5703125" style="1" customWidth="1"/>
    <col min="3076" max="3325" width="11.42578125" style="1"/>
    <col min="3326" max="3326" width="8.140625" style="1" customWidth="1"/>
    <col min="3327" max="3327" width="50.140625" style="1" customWidth="1"/>
    <col min="3328" max="3328" width="8.5703125" style="1" customWidth="1"/>
    <col min="3329" max="3329" width="9.5703125" style="1" customWidth="1"/>
    <col min="3330" max="3330" width="9" style="1" customWidth="1"/>
    <col min="3331" max="3331" width="12.5703125" style="1" customWidth="1"/>
    <col min="3332" max="3581" width="11.42578125" style="1"/>
    <col min="3582" max="3582" width="8.140625" style="1" customWidth="1"/>
    <col min="3583" max="3583" width="50.140625" style="1" customWidth="1"/>
    <col min="3584" max="3584" width="8.5703125" style="1" customWidth="1"/>
    <col min="3585" max="3585" width="9.5703125" style="1" customWidth="1"/>
    <col min="3586" max="3586" width="9" style="1" customWidth="1"/>
    <col min="3587" max="3587" width="12.5703125" style="1" customWidth="1"/>
    <col min="3588" max="3837" width="11.42578125" style="1"/>
    <col min="3838" max="3838" width="8.140625" style="1" customWidth="1"/>
    <col min="3839" max="3839" width="50.140625" style="1" customWidth="1"/>
    <col min="3840" max="3840" width="8.5703125" style="1" customWidth="1"/>
    <col min="3841" max="3841" width="9.5703125" style="1" customWidth="1"/>
    <col min="3842" max="3842" width="9" style="1" customWidth="1"/>
    <col min="3843" max="3843" width="12.5703125" style="1" customWidth="1"/>
    <col min="3844" max="4093" width="11.42578125" style="1"/>
    <col min="4094" max="4094" width="8.140625" style="1" customWidth="1"/>
    <col min="4095" max="4095" width="50.140625" style="1" customWidth="1"/>
    <col min="4096" max="4096" width="8.5703125" style="1" customWidth="1"/>
    <col min="4097" max="4097" width="9.5703125" style="1" customWidth="1"/>
    <col min="4098" max="4098" width="9" style="1" customWidth="1"/>
    <col min="4099" max="4099" width="12.5703125" style="1" customWidth="1"/>
    <col min="4100" max="4349" width="11.42578125" style="1"/>
    <col min="4350" max="4350" width="8.140625" style="1" customWidth="1"/>
    <col min="4351" max="4351" width="50.140625" style="1" customWidth="1"/>
    <col min="4352" max="4352" width="8.5703125" style="1" customWidth="1"/>
    <col min="4353" max="4353" width="9.5703125" style="1" customWidth="1"/>
    <col min="4354" max="4354" width="9" style="1" customWidth="1"/>
    <col min="4355" max="4355" width="12.5703125" style="1" customWidth="1"/>
    <col min="4356" max="4605" width="11.42578125" style="1"/>
    <col min="4606" max="4606" width="8.140625" style="1" customWidth="1"/>
    <col min="4607" max="4607" width="50.140625" style="1" customWidth="1"/>
    <col min="4608" max="4608" width="8.5703125" style="1" customWidth="1"/>
    <col min="4609" max="4609" width="9.5703125" style="1" customWidth="1"/>
    <col min="4610" max="4610" width="9" style="1" customWidth="1"/>
    <col min="4611" max="4611" width="12.5703125" style="1" customWidth="1"/>
    <col min="4612" max="4861" width="11.42578125" style="1"/>
    <col min="4862" max="4862" width="8.140625" style="1" customWidth="1"/>
    <col min="4863" max="4863" width="50.140625" style="1" customWidth="1"/>
    <col min="4864" max="4864" width="8.5703125" style="1" customWidth="1"/>
    <col min="4865" max="4865" width="9.5703125" style="1" customWidth="1"/>
    <col min="4866" max="4866" width="9" style="1" customWidth="1"/>
    <col min="4867" max="4867" width="12.5703125" style="1" customWidth="1"/>
    <col min="4868" max="5117" width="11.42578125" style="1"/>
    <col min="5118" max="5118" width="8.140625" style="1" customWidth="1"/>
    <col min="5119" max="5119" width="50.140625" style="1" customWidth="1"/>
    <col min="5120" max="5120" width="8.5703125" style="1" customWidth="1"/>
    <col min="5121" max="5121" width="9.5703125" style="1" customWidth="1"/>
    <col min="5122" max="5122" width="9" style="1" customWidth="1"/>
    <col min="5123" max="5123" width="12.5703125" style="1" customWidth="1"/>
    <col min="5124" max="5373" width="11.42578125" style="1"/>
    <col min="5374" max="5374" width="8.140625" style="1" customWidth="1"/>
    <col min="5375" max="5375" width="50.140625" style="1" customWidth="1"/>
    <col min="5376" max="5376" width="8.5703125" style="1" customWidth="1"/>
    <col min="5377" max="5377" width="9.5703125" style="1" customWidth="1"/>
    <col min="5378" max="5378" width="9" style="1" customWidth="1"/>
    <col min="5379" max="5379" width="12.5703125" style="1" customWidth="1"/>
    <col min="5380" max="5629" width="11.42578125" style="1"/>
    <col min="5630" max="5630" width="8.140625" style="1" customWidth="1"/>
    <col min="5631" max="5631" width="50.140625" style="1" customWidth="1"/>
    <col min="5632" max="5632" width="8.5703125" style="1" customWidth="1"/>
    <col min="5633" max="5633" width="9.5703125" style="1" customWidth="1"/>
    <col min="5634" max="5634" width="9" style="1" customWidth="1"/>
    <col min="5635" max="5635" width="12.5703125" style="1" customWidth="1"/>
    <col min="5636" max="5885" width="11.42578125" style="1"/>
    <col min="5886" max="5886" width="8.140625" style="1" customWidth="1"/>
    <col min="5887" max="5887" width="50.140625" style="1" customWidth="1"/>
    <col min="5888" max="5888" width="8.5703125" style="1" customWidth="1"/>
    <col min="5889" max="5889" width="9.5703125" style="1" customWidth="1"/>
    <col min="5890" max="5890" width="9" style="1" customWidth="1"/>
    <col min="5891" max="5891" width="12.5703125" style="1" customWidth="1"/>
    <col min="5892" max="6141" width="11.42578125" style="1"/>
    <col min="6142" max="6142" width="8.140625" style="1" customWidth="1"/>
    <col min="6143" max="6143" width="50.140625" style="1" customWidth="1"/>
    <col min="6144" max="6144" width="8.5703125" style="1" customWidth="1"/>
    <col min="6145" max="6145" width="9.5703125" style="1" customWidth="1"/>
    <col min="6146" max="6146" width="9" style="1" customWidth="1"/>
    <col min="6147" max="6147" width="12.5703125" style="1" customWidth="1"/>
    <col min="6148" max="6397" width="11.42578125" style="1"/>
    <col min="6398" max="6398" width="8.140625" style="1" customWidth="1"/>
    <col min="6399" max="6399" width="50.140625" style="1" customWidth="1"/>
    <col min="6400" max="6400" width="8.5703125" style="1" customWidth="1"/>
    <col min="6401" max="6401" width="9.5703125" style="1" customWidth="1"/>
    <col min="6402" max="6402" width="9" style="1" customWidth="1"/>
    <col min="6403" max="6403" width="12.5703125" style="1" customWidth="1"/>
    <col min="6404" max="6653" width="11.42578125" style="1"/>
    <col min="6654" max="6654" width="8.140625" style="1" customWidth="1"/>
    <col min="6655" max="6655" width="50.140625" style="1" customWidth="1"/>
    <col min="6656" max="6656" width="8.5703125" style="1" customWidth="1"/>
    <col min="6657" max="6657" width="9.5703125" style="1" customWidth="1"/>
    <col min="6658" max="6658" width="9" style="1" customWidth="1"/>
    <col min="6659" max="6659" width="12.5703125" style="1" customWidth="1"/>
    <col min="6660" max="6909" width="11.42578125" style="1"/>
    <col min="6910" max="6910" width="8.140625" style="1" customWidth="1"/>
    <col min="6911" max="6911" width="50.140625" style="1" customWidth="1"/>
    <col min="6912" max="6912" width="8.5703125" style="1" customWidth="1"/>
    <col min="6913" max="6913" width="9.5703125" style="1" customWidth="1"/>
    <col min="6914" max="6914" width="9" style="1" customWidth="1"/>
    <col min="6915" max="6915" width="12.5703125" style="1" customWidth="1"/>
    <col min="6916" max="7165" width="11.42578125" style="1"/>
    <col min="7166" max="7166" width="8.140625" style="1" customWidth="1"/>
    <col min="7167" max="7167" width="50.140625" style="1" customWidth="1"/>
    <col min="7168" max="7168" width="8.5703125" style="1" customWidth="1"/>
    <col min="7169" max="7169" width="9.5703125" style="1" customWidth="1"/>
    <col min="7170" max="7170" width="9" style="1" customWidth="1"/>
    <col min="7171" max="7171" width="12.5703125" style="1" customWidth="1"/>
    <col min="7172" max="7421" width="11.42578125" style="1"/>
    <col min="7422" max="7422" width="8.140625" style="1" customWidth="1"/>
    <col min="7423" max="7423" width="50.140625" style="1" customWidth="1"/>
    <col min="7424" max="7424" width="8.5703125" style="1" customWidth="1"/>
    <col min="7425" max="7425" width="9.5703125" style="1" customWidth="1"/>
    <col min="7426" max="7426" width="9" style="1" customWidth="1"/>
    <col min="7427" max="7427" width="12.5703125" style="1" customWidth="1"/>
    <col min="7428" max="7677" width="11.42578125" style="1"/>
    <col min="7678" max="7678" width="8.140625" style="1" customWidth="1"/>
    <col min="7679" max="7679" width="50.140625" style="1" customWidth="1"/>
    <col min="7680" max="7680" width="8.5703125" style="1" customWidth="1"/>
    <col min="7681" max="7681" width="9.5703125" style="1" customWidth="1"/>
    <col min="7682" max="7682" width="9" style="1" customWidth="1"/>
    <col min="7683" max="7683" width="12.5703125" style="1" customWidth="1"/>
    <col min="7684" max="7933" width="11.42578125" style="1"/>
    <col min="7934" max="7934" width="8.140625" style="1" customWidth="1"/>
    <col min="7935" max="7935" width="50.140625" style="1" customWidth="1"/>
    <col min="7936" max="7936" width="8.5703125" style="1" customWidth="1"/>
    <col min="7937" max="7937" width="9.5703125" style="1" customWidth="1"/>
    <col min="7938" max="7938" width="9" style="1" customWidth="1"/>
    <col min="7939" max="7939" width="12.5703125" style="1" customWidth="1"/>
    <col min="7940" max="8189" width="11.42578125" style="1"/>
    <col min="8190" max="8190" width="8.140625" style="1" customWidth="1"/>
    <col min="8191" max="8191" width="50.140625" style="1" customWidth="1"/>
    <col min="8192" max="8192" width="8.5703125" style="1" customWidth="1"/>
    <col min="8193" max="8193" width="9.5703125" style="1" customWidth="1"/>
    <col min="8194" max="8194" width="9" style="1" customWidth="1"/>
    <col min="8195" max="8195" width="12.5703125" style="1" customWidth="1"/>
    <col min="8196" max="8445" width="11.42578125" style="1"/>
    <col min="8446" max="8446" width="8.140625" style="1" customWidth="1"/>
    <col min="8447" max="8447" width="50.140625" style="1" customWidth="1"/>
    <col min="8448" max="8448" width="8.5703125" style="1" customWidth="1"/>
    <col min="8449" max="8449" width="9.5703125" style="1" customWidth="1"/>
    <col min="8450" max="8450" width="9" style="1" customWidth="1"/>
    <col min="8451" max="8451" width="12.5703125" style="1" customWidth="1"/>
    <col min="8452" max="8701" width="11.42578125" style="1"/>
    <col min="8702" max="8702" width="8.140625" style="1" customWidth="1"/>
    <col min="8703" max="8703" width="50.140625" style="1" customWidth="1"/>
    <col min="8704" max="8704" width="8.5703125" style="1" customWidth="1"/>
    <col min="8705" max="8705" width="9.5703125" style="1" customWidth="1"/>
    <col min="8706" max="8706" width="9" style="1" customWidth="1"/>
    <col min="8707" max="8707" width="12.5703125" style="1" customWidth="1"/>
    <col min="8708" max="8957" width="11.42578125" style="1"/>
    <col min="8958" max="8958" width="8.140625" style="1" customWidth="1"/>
    <col min="8959" max="8959" width="50.140625" style="1" customWidth="1"/>
    <col min="8960" max="8960" width="8.5703125" style="1" customWidth="1"/>
    <col min="8961" max="8961" width="9.5703125" style="1" customWidth="1"/>
    <col min="8962" max="8962" width="9" style="1" customWidth="1"/>
    <col min="8963" max="8963" width="12.5703125" style="1" customWidth="1"/>
    <col min="8964" max="9213" width="11.42578125" style="1"/>
    <col min="9214" max="9214" width="8.140625" style="1" customWidth="1"/>
    <col min="9215" max="9215" width="50.140625" style="1" customWidth="1"/>
    <col min="9216" max="9216" width="8.5703125" style="1" customWidth="1"/>
    <col min="9217" max="9217" width="9.5703125" style="1" customWidth="1"/>
    <col min="9218" max="9218" width="9" style="1" customWidth="1"/>
    <col min="9219" max="9219" width="12.5703125" style="1" customWidth="1"/>
    <col min="9220" max="9469" width="11.42578125" style="1"/>
    <col min="9470" max="9470" width="8.140625" style="1" customWidth="1"/>
    <col min="9471" max="9471" width="50.140625" style="1" customWidth="1"/>
    <col min="9472" max="9472" width="8.5703125" style="1" customWidth="1"/>
    <col min="9473" max="9473" width="9.5703125" style="1" customWidth="1"/>
    <col min="9474" max="9474" width="9" style="1" customWidth="1"/>
    <col min="9475" max="9475" width="12.5703125" style="1" customWidth="1"/>
    <col min="9476" max="9725" width="11.42578125" style="1"/>
    <col min="9726" max="9726" width="8.140625" style="1" customWidth="1"/>
    <col min="9727" max="9727" width="50.140625" style="1" customWidth="1"/>
    <col min="9728" max="9728" width="8.5703125" style="1" customWidth="1"/>
    <col min="9729" max="9729" width="9.5703125" style="1" customWidth="1"/>
    <col min="9730" max="9730" width="9" style="1" customWidth="1"/>
    <col min="9731" max="9731" width="12.5703125" style="1" customWidth="1"/>
    <col min="9732" max="9981" width="11.42578125" style="1"/>
    <col min="9982" max="9982" width="8.140625" style="1" customWidth="1"/>
    <col min="9983" max="9983" width="50.140625" style="1" customWidth="1"/>
    <col min="9984" max="9984" width="8.5703125" style="1" customWidth="1"/>
    <col min="9985" max="9985" width="9.5703125" style="1" customWidth="1"/>
    <col min="9986" max="9986" width="9" style="1" customWidth="1"/>
    <col min="9987" max="9987" width="12.5703125" style="1" customWidth="1"/>
    <col min="9988" max="10237" width="11.42578125" style="1"/>
    <col min="10238" max="10238" width="8.140625" style="1" customWidth="1"/>
    <col min="10239" max="10239" width="50.140625" style="1" customWidth="1"/>
    <col min="10240" max="10240" width="8.5703125" style="1" customWidth="1"/>
    <col min="10241" max="10241" width="9.5703125" style="1" customWidth="1"/>
    <col min="10242" max="10242" width="9" style="1" customWidth="1"/>
    <col min="10243" max="10243" width="12.5703125" style="1" customWidth="1"/>
    <col min="10244" max="10493" width="11.42578125" style="1"/>
    <col min="10494" max="10494" width="8.140625" style="1" customWidth="1"/>
    <col min="10495" max="10495" width="50.140625" style="1" customWidth="1"/>
    <col min="10496" max="10496" width="8.5703125" style="1" customWidth="1"/>
    <col min="10497" max="10497" width="9.5703125" style="1" customWidth="1"/>
    <col min="10498" max="10498" width="9" style="1" customWidth="1"/>
    <col min="10499" max="10499" width="12.5703125" style="1" customWidth="1"/>
    <col min="10500" max="10749" width="11.42578125" style="1"/>
    <col min="10750" max="10750" width="8.140625" style="1" customWidth="1"/>
    <col min="10751" max="10751" width="50.140625" style="1" customWidth="1"/>
    <col min="10752" max="10752" width="8.5703125" style="1" customWidth="1"/>
    <col min="10753" max="10753" width="9.5703125" style="1" customWidth="1"/>
    <col min="10754" max="10754" width="9" style="1" customWidth="1"/>
    <col min="10755" max="10755" width="12.5703125" style="1" customWidth="1"/>
    <col min="10756" max="11005" width="11.42578125" style="1"/>
    <col min="11006" max="11006" width="8.140625" style="1" customWidth="1"/>
    <col min="11007" max="11007" width="50.140625" style="1" customWidth="1"/>
    <col min="11008" max="11008" width="8.5703125" style="1" customWidth="1"/>
    <col min="11009" max="11009" width="9.5703125" style="1" customWidth="1"/>
    <col min="11010" max="11010" width="9" style="1" customWidth="1"/>
    <col min="11011" max="11011" width="12.5703125" style="1" customWidth="1"/>
    <col min="11012" max="11261" width="11.42578125" style="1"/>
    <col min="11262" max="11262" width="8.140625" style="1" customWidth="1"/>
    <col min="11263" max="11263" width="50.140625" style="1" customWidth="1"/>
    <col min="11264" max="11264" width="8.5703125" style="1" customWidth="1"/>
    <col min="11265" max="11265" width="9.5703125" style="1" customWidth="1"/>
    <col min="11266" max="11266" width="9" style="1" customWidth="1"/>
    <col min="11267" max="11267" width="12.5703125" style="1" customWidth="1"/>
    <col min="11268" max="11517" width="11.42578125" style="1"/>
    <col min="11518" max="11518" width="8.140625" style="1" customWidth="1"/>
    <col min="11519" max="11519" width="50.140625" style="1" customWidth="1"/>
    <col min="11520" max="11520" width="8.5703125" style="1" customWidth="1"/>
    <col min="11521" max="11521" width="9.5703125" style="1" customWidth="1"/>
    <col min="11522" max="11522" width="9" style="1" customWidth="1"/>
    <col min="11523" max="11523" width="12.5703125" style="1" customWidth="1"/>
    <col min="11524" max="11773" width="11.42578125" style="1"/>
    <col min="11774" max="11774" width="8.140625" style="1" customWidth="1"/>
    <col min="11775" max="11775" width="50.140625" style="1" customWidth="1"/>
    <col min="11776" max="11776" width="8.5703125" style="1" customWidth="1"/>
    <col min="11777" max="11777" width="9.5703125" style="1" customWidth="1"/>
    <col min="11778" max="11778" width="9" style="1" customWidth="1"/>
    <col min="11779" max="11779" width="12.5703125" style="1" customWidth="1"/>
    <col min="11780" max="12029" width="11.42578125" style="1"/>
    <col min="12030" max="12030" width="8.140625" style="1" customWidth="1"/>
    <col min="12031" max="12031" width="50.140625" style="1" customWidth="1"/>
    <col min="12032" max="12032" width="8.5703125" style="1" customWidth="1"/>
    <col min="12033" max="12033" width="9.5703125" style="1" customWidth="1"/>
    <col min="12034" max="12034" width="9" style="1" customWidth="1"/>
    <col min="12035" max="12035" width="12.5703125" style="1" customWidth="1"/>
    <col min="12036" max="12285" width="11.42578125" style="1"/>
    <col min="12286" max="12286" width="8.140625" style="1" customWidth="1"/>
    <col min="12287" max="12287" width="50.140625" style="1" customWidth="1"/>
    <col min="12288" max="12288" width="8.5703125" style="1" customWidth="1"/>
    <col min="12289" max="12289" width="9.5703125" style="1" customWidth="1"/>
    <col min="12290" max="12290" width="9" style="1" customWidth="1"/>
    <col min="12291" max="12291" width="12.5703125" style="1" customWidth="1"/>
    <col min="12292" max="12541" width="11.42578125" style="1"/>
    <col min="12542" max="12542" width="8.140625" style="1" customWidth="1"/>
    <col min="12543" max="12543" width="50.140625" style="1" customWidth="1"/>
    <col min="12544" max="12544" width="8.5703125" style="1" customWidth="1"/>
    <col min="12545" max="12545" width="9.5703125" style="1" customWidth="1"/>
    <col min="12546" max="12546" width="9" style="1" customWidth="1"/>
    <col min="12547" max="12547" width="12.5703125" style="1" customWidth="1"/>
    <col min="12548" max="12797" width="11.42578125" style="1"/>
    <col min="12798" max="12798" width="8.140625" style="1" customWidth="1"/>
    <col min="12799" max="12799" width="50.140625" style="1" customWidth="1"/>
    <col min="12800" max="12800" width="8.5703125" style="1" customWidth="1"/>
    <col min="12801" max="12801" width="9.5703125" style="1" customWidth="1"/>
    <col min="12802" max="12802" width="9" style="1" customWidth="1"/>
    <col min="12803" max="12803" width="12.5703125" style="1" customWidth="1"/>
    <col min="12804" max="13053" width="11.42578125" style="1"/>
    <col min="13054" max="13054" width="8.140625" style="1" customWidth="1"/>
    <col min="13055" max="13055" width="50.140625" style="1" customWidth="1"/>
    <col min="13056" max="13056" width="8.5703125" style="1" customWidth="1"/>
    <col min="13057" max="13057" width="9.5703125" style="1" customWidth="1"/>
    <col min="13058" max="13058" width="9" style="1" customWidth="1"/>
    <col min="13059" max="13059" width="12.5703125" style="1" customWidth="1"/>
    <col min="13060" max="13309" width="11.42578125" style="1"/>
    <col min="13310" max="13310" width="8.140625" style="1" customWidth="1"/>
    <col min="13311" max="13311" width="50.140625" style="1" customWidth="1"/>
    <col min="13312" max="13312" width="8.5703125" style="1" customWidth="1"/>
    <col min="13313" max="13313" width="9.5703125" style="1" customWidth="1"/>
    <col min="13314" max="13314" width="9" style="1" customWidth="1"/>
    <col min="13315" max="13315" width="12.5703125" style="1" customWidth="1"/>
    <col min="13316" max="13565" width="11.42578125" style="1"/>
    <col min="13566" max="13566" width="8.140625" style="1" customWidth="1"/>
    <col min="13567" max="13567" width="50.140625" style="1" customWidth="1"/>
    <col min="13568" max="13568" width="8.5703125" style="1" customWidth="1"/>
    <col min="13569" max="13569" width="9.5703125" style="1" customWidth="1"/>
    <col min="13570" max="13570" width="9" style="1" customWidth="1"/>
    <col min="13571" max="13571" width="12.5703125" style="1" customWidth="1"/>
    <col min="13572" max="13821" width="11.42578125" style="1"/>
    <col min="13822" max="13822" width="8.140625" style="1" customWidth="1"/>
    <col min="13823" max="13823" width="50.140625" style="1" customWidth="1"/>
    <col min="13824" max="13824" width="8.5703125" style="1" customWidth="1"/>
    <col min="13825" max="13825" width="9.5703125" style="1" customWidth="1"/>
    <col min="13826" max="13826" width="9" style="1" customWidth="1"/>
    <col min="13827" max="13827" width="12.5703125" style="1" customWidth="1"/>
    <col min="13828" max="14077" width="11.42578125" style="1"/>
    <col min="14078" max="14078" width="8.140625" style="1" customWidth="1"/>
    <col min="14079" max="14079" width="50.140625" style="1" customWidth="1"/>
    <col min="14080" max="14080" width="8.5703125" style="1" customWidth="1"/>
    <col min="14081" max="14081" width="9.5703125" style="1" customWidth="1"/>
    <col min="14082" max="14082" width="9" style="1" customWidth="1"/>
    <col min="14083" max="14083" width="12.5703125" style="1" customWidth="1"/>
    <col min="14084" max="14333" width="11.42578125" style="1"/>
    <col min="14334" max="14334" width="8.140625" style="1" customWidth="1"/>
    <col min="14335" max="14335" width="50.140625" style="1" customWidth="1"/>
    <col min="14336" max="14336" width="8.5703125" style="1" customWidth="1"/>
    <col min="14337" max="14337" width="9.5703125" style="1" customWidth="1"/>
    <col min="14338" max="14338" width="9" style="1" customWidth="1"/>
    <col min="14339" max="14339" width="12.5703125" style="1" customWidth="1"/>
    <col min="14340" max="14589" width="11.42578125" style="1"/>
    <col min="14590" max="14590" width="8.140625" style="1" customWidth="1"/>
    <col min="14591" max="14591" width="50.140625" style="1" customWidth="1"/>
    <col min="14592" max="14592" width="8.5703125" style="1" customWidth="1"/>
    <col min="14593" max="14593" width="9.5703125" style="1" customWidth="1"/>
    <col min="14594" max="14594" width="9" style="1" customWidth="1"/>
    <col min="14595" max="14595" width="12.5703125" style="1" customWidth="1"/>
    <col min="14596" max="14845" width="11.42578125" style="1"/>
    <col min="14846" max="14846" width="8.140625" style="1" customWidth="1"/>
    <col min="14847" max="14847" width="50.140625" style="1" customWidth="1"/>
    <col min="14848" max="14848" width="8.5703125" style="1" customWidth="1"/>
    <col min="14849" max="14849" width="9.5703125" style="1" customWidth="1"/>
    <col min="14850" max="14850" width="9" style="1" customWidth="1"/>
    <col min="14851" max="14851" width="12.5703125" style="1" customWidth="1"/>
    <col min="14852" max="15101" width="11.42578125" style="1"/>
    <col min="15102" max="15102" width="8.140625" style="1" customWidth="1"/>
    <col min="15103" max="15103" width="50.140625" style="1" customWidth="1"/>
    <col min="15104" max="15104" width="8.5703125" style="1" customWidth="1"/>
    <col min="15105" max="15105" width="9.5703125" style="1" customWidth="1"/>
    <col min="15106" max="15106" width="9" style="1" customWidth="1"/>
    <col min="15107" max="15107" width="12.5703125" style="1" customWidth="1"/>
    <col min="15108" max="15357" width="11.42578125" style="1"/>
    <col min="15358" max="15358" width="8.140625" style="1" customWidth="1"/>
    <col min="15359" max="15359" width="50.140625" style="1" customWidth="1"/>
    <col min="15360" max="15360" width="8.5703125" style="1" customWidth="1"/>
    <col min="15361" max="15361" width="9.5703125" style="1" customWidth="1"/>
    <col min="15362" max="15362" width="9" style="1" customWidth="1"/>
    <col min="15363" max="15363" width="12.5703125" style="1" customWidth="1"/>
    <col min="15364" max="15613" width="11.42578125" style="1"/>
    <col min="15614" max="15614" width="8.140625" style="1" customWidth="1"/>
    <col min="15615" max="15615" width="50.140625" style="1" customWidth="1"/>
    <col min="15616" max="15616" width="8.5703125" style="1" customWidth="1"/>
    <col min="15617" max="15617" width="9.5703125" style="1" customWidth="1"/>
    <col min="15618" max="15618" width="9" style="1" customWidth="1"/>
    <col min="15619" max="15619" width="12.5703125" style="1" customWidth="1"/>
    <col min="15620" max="15869" width="11.42578125" style="1"/>
    <col min="15870" max="15870" width="8.140625" style="1" customWidth="1"/>
    <col min="15871" max="15871" width="50.140625" style="1" customWidth="1"/>
    <col min="15872" max="15872" width="8.5703125" style="1" customWidth="1"/>
    <col min="15873" max="15873" width="9.5703125" style="1" customWidth="1"/>
    <col min="15874" max="15874" width="9" style="1" customWidth="1"/>
    <col min="15875" max="15875" width="12.5703125" style="1" customWidth="1"/>
    <col min="15876" max="16125" width="11.42578125" style="1"/>
    <col min="16126" max="16126" width="8.140625" style="1" customWidth="1"/>
    <col min="16127" max="16127" width="50.140625" style="1" customWidth="1"/>
    <col min="16128" max="16128" width="8.5703125" style="1" customWidth="1"/>
    <col min="16129" max="16129" width="9.5703125" style="1" customWidth="1"/>
    <col min="16130" max="16130" width="9" style="1" customWidth="1"/>
    <col min="16131" max="16131" width="12.5703125" style="1" customWidth="1"/>
    <col min="16132" max="16384" width="11.42578125" style="1"/>
  </cols>
  <sheetData>
    <row r="1" spans="1:6" ht="20.25" customHeight="1" x14ac:dyDescent="0.25">
      <c r="A1" s="177" t="s">
        <v>0</v>
      </c>
      <c r="B1" s="178"/>
      <c r="C1" s="178"/>
      <c r="D1" s="178"/>
      <c r="E1" s="178"/>
      <c r="F1" s="179"/>
    </row>
    <row r="2" spans="1:6" ht="26.25" customHeight="1" x14ac:dyDescent="0.25">
      <c r="A2" s="2" t="s">
        <v>1</v>
      </c>
      <c r="B2" s="161" t="s">
        <v>219</v>
      </c>
      <c r="C2" s="161"/>
      <c r="D2" s="161"/>
      <c r="E2" s="161"/>
      <c r="F2" s="162"/>
    </row>
    <row r="3" spans="1:6" ht="14.25" customHeight="1" x14ac:dyDescent="0.25">
      <c r="A3" s="3" t="s">
        <v>2</v>
      </c>
      <c r="B3" s="4" t="s">
        <v>3</v>
      </c>
      <c r="C3" s="5" t="s">
        <v>4</v>
      </c>
      <c r="D3" s="180" t="s">
        <v>5</v>
      </c>
      <c r="E3" s="180"/>
      <c r="F3" s="181"/>
    </row>
    <row r="4" spans="1:6" ht="14.25" customHeight="1" x14ac:dyDescent="0.25">
      <c r="A4" s="3" t="s">
        <v>6</v>
      </c>
      <c r="B4" s="4" t="s">
        <v>7</v>
      </c>
      <c r="C4" s="5" t="s">
        <v>8</v>
      </c>
      <c r="D4" s="182" t="s">
        <v>9</v>
      </c>
      <c r="E4" s="182"/>
      <c r="F4" s="183"/>
    </row>
    <row r="5" spans="1:6" ht="3" customHeight="1" x14ac:dyDescent="0.25">
      <c r="A5" s="6"/>
      <c r="B5" s="7"/>
      <c r="C5" s="8"/>
      <c r="D5" s="9"/>
      <c r="E5" s="10"/>
      <c r="F5" s="96"/>
    </row>
    <row r="6" spans="1:6" ht="21.75" customHeight="1" thickBot="1" x14ac:dyDescent="0.3">
      <c r="A6" s="110"/>
      <c r="B6" s="111" t="s">
        <v>10</v>
      </c>
      <c r="C6" s="112" t="s">
        <v>11</v>
      </c>
      <c r="D6" s="113" t="s">
        <v>12</v>
      </c>
      <c r="E6" s="114" t="s">
        <v>13</v>
      </c>
      <c r="F6" s="115" t="s">
        <v>14</v>
      </c>
    </row>
    <row r="7" spans="1:6" ht="7.5" customHeight="1" thickBot="1" x14ac:dyDescent="0.3">
      <c r="A7" s="33"/>
      <c r="B7" s="33"/>
      <c r="C7" s="33"/>
      <c r="D7" s="34"/>
      <c r="E7" s="35"/>
      <c r="F7" s="97"/>
    </row>
    <row r="8" spans="1:6" s="11" customFormat="1" x14ac:dyDescent="0.25">
      <c r="A8" s="119" t="s">
        <v>213</v>
      </c>
      <c r="B8" s="119" t="s">
        <v>66</v>
      </c>
      <c r="C8" s="116"/>
      <c r="D8" s="117"/>
      <c r="E8" s="118"/>
      <c r="F8" s="118"/>
    </row>
    <row r="9" spans="1:6" s="11" customFormat="1" ht="63" x14ac:dyDescent="0.25">
      <c r="A9" s="100" t="s">
        <v>18</v>
      </c>
      <c r="B9" s="101" t="s">
        <v>67</v>
      </c>
      <c r="C9" s="102" t="s">
        <v>60</v>
      </c>
      <c r="D9" s="95">
        <v>32.4</v>
      </c>
      <c r="E9" s="94"/>
      <c r="F9" s="94"/>
    </row>
    <row r="10" spans="1:6" s="11" customFormat="1" x14ac:dyDescent="0.2">
      <c r="A10" s="135"/>
      <c r="B10" s="18" t="s">
        <v>16</v>
      </c>
      <c r="C10" s="136"/>
      <c r="D10" s="135"/>
      <c r="E10" s="135"/>
      <c r="F10" s="94"/>
    </row>
    <row r="11" spans="1:6" s="19" customFormat="1" ht="81" x14ac:dyDescent="0.25">
      <c r="A11" s="100" t="s">
        <v>19</v>
      </c>
      <c r="B11" s="101" t="s">
        <v>68</v>
      </c>
      <c r="C11" s="102" t="s">
        <v>60</v>
      </c>
      <c r="D11" s="95">
        <v>108.3</v>
      </c>
      <c r="E11" s="94"/>
      <c r="F11" s="94"/>
    </row>
    <row r="12" spans="1:6" x14ac:dyDescent="0.2">
      <c r="A12" s="137"/>
      <c r="B12" s="18" t="s">
        <v>16</v>
      </c>
      <c r="C12" s="138"/>
      <c r="D12" s="137"/>
      <c r="E12" s="137"/>
      <c r="F12" s="94"/>
    </row>
    <row r="13" spans="1:6" ht="90" x14ac:dyDescent="0.25">
      <c r="A13" s="100" t="s">
        <v>24</v>
      </c>
      <c r="B13" s="101" t="s">
        <v>69</v>
      </c>
      <c r="C13" s="102" t="s">
        <v>60</v>
      </c>
      <c r="D13" s="95">
        <v>53.5</v>
      </c>
      <c r="E13" s="94"/>
      <c r="F13" s="94"/>
    </row>
    <row r="14" spans="1:6" x14ac:dyDescent="0.2">
      <c r="A14" s="137"/>
      <c r="B14" s="18" t="s">
        <v>16</v>
      </c>
      <c r="C14" s="138"/>
      <c r="D14" s="137"/>
      <c r="E14" s="137"/>
      <c r="F14" s="94"/>
    </row>
    <row r="15" spans="1:6" ht="90" x14ac:dyDescent="0.25">
      <c r="A15" s="100" t="s">
        <v>25</v>
      </c>
      <c r="B15" s="101" t="s">
        <v>71</v>
      </c>
      <c r="C15" s="102" t="s">
        <v>15</v>
      </c>
      <c r="D15" s="95">
        <v>246.23</v>
      </c>
      <c r="E15" s="94"/>
      <c r="F15" s="94"/>
    </row>
    <row r="16" spans="1:6" x14ac:dyDescent="0.2">
      <c r="A16" s="137"/>
      <c r="B16" s="18" t="s">
        <v>16</v>
      </c>
      <c r="C16" s="138"/>
      <c r="D16" s="137"/>
      <c r="E16" s="137"/>
      <c r="F16" s="94"/>
    </row>
    <row r="17" spans="1:6" ht="63" x14ac:dyDescent="0.25">
      <c r="A17" s="100" t="s">
        <v>220</v>
      </c>
      <c r="B17" s="101" t="s">
        <v>70</v>
      </c>
      <c r="C17" s="102" t="s">
        <v>15</v>
      </c>
      <c r="D17" s="95">
        <v>81.63</v>
      </c>
      <c r="E17" s="94"/>
      <c r="F17" s="94"/>
    </row>
    <row r="18" spans="1:6" x14ac:dyDescent="0.2">
      <c r="A18" s="137"/>
      <c r="B18" s="18" t="s">
        <v>16</v>
      </c>
      <c r="C18" s="138"/>
      <c r="D18" s="137"/>
      <c r="E18" s="137"/>
      <c r="F18" s="94"/>
    </row>
    <row r="19" spans="1:6" ht="108" x14ac:dyDescent="0.25">
      <c r="A19" s="100" t="s">
        <v>72</v>
      </c>
      <c r="B19" s="101" t="s">
        <v>73</v>
      </c>
      <c r="C19" s="102" t="s">
        <v>15</v>
      </c>
      <c r="D19" s="95">
        <v>70.28</v>
      </c>
      <c r="E19" s="94"/>
      <c r="F19" s="94"/>
    </row>
    <row r="20" spans="1:6" x14ac:dyDescent="0.2">
      <c r="A20" s="137"/>
      <c r="B20" s="18" t="s">
        <v>16</v>
      </c>
      <c r="C20" s="138"/>
      <c r="D20" s="137"/>
      <c r="E20" s="137"/>
      <c r="F20" s="94"/>
    </row>
    <row r="21" spans="1:6" ht="135" x14ac:dyDescent="0.25">
      <c r="A21" s="100" t="s">
        <v>26</v>
      </c>
      <c r="B21" s="101" t="s">
        <v>74</v>
      </c>
      <c r="C21" s="102" t="s">
        <v>15</v>
      </c>
      <c r="D21" s="95">
        <v>852.24</v>
      </c>
      <c r="E21" s="94"/>
      <c r="F21" s="94"/>
    </row>
    <row r="22" spans="1:6" x14ac:dyDescent="0.2">
      <c r="A22" s="137"/>
      <c r="B22" s="18" t="s">
        <v>16</v>
      </c>
      <c r="C22" s="138"/>
      <c r="D22" s="137"/>
      <c r="E22" s="137"/>
      <c r="F22" s="94"/>
    </row>
    <row r="23" spans="1:6" ht="63" x14ac:dyDescent="0.25">
      <c r="A23" s="100" t="s">
        <v>75</v>
      </c>
      <c r="B23" s="101" t="s">
        <v>76</v>
      </c>
      <c r="C23" s="102" t="s">
        <v>15</v>
      </c>
      <c r="D23" s="95">
        <v>2253.44</v>
      </c>
      <c r="E23" s="94"/>
      <c r="F23" s="94"/>
    </row>
    <row r="24" spans="1:6" x14ac:dyDescent="0.2">
      <c r="A24" s="137"/>
      <c r="B24" s="18" t="s">
        <v>16</v>
      </c>
      <c r="C24" s="138"/>
      <c r="D24" s="137"/>
      <c r="E24" s="137"/>
      <c r="F24" s="94"/>
    </row>
    <row r="25" spans="1:6" ht="153" x14ac:dyDescent="0.25">
      <c r="A25" s="100" t="s">
        <v>28</v>
      </c>
      <c r="B25" s="101" t="s">
        <v>77</v>
      </c>
      <c r="C25" s="102" t="s">
        <v>15</v>
      </c>
      <c r="D25" s="95">
        <v>120.02</v>
      </c>
      <c r="E25" s="94"/>
      <c r="F25" s="94"/>
    </row>
    <row r="26" spans="1:6" x14ac:dyDescent="0.2">
      <c r="A26" s="137"/>
      <c r="B26" s="18" t="s">
        <v>16</v>
      </c>
      <c r="C26" s="138"/>
      <c r="D26" s="137"/>
      <c r="E26" s="137"/>
      <c r="F26" s="94"/>
    </row>
    <row r="27" spans="1:6" s="20" customFormat="1" ht="108" x14ac:dyDescent="0.25">
      <c r="A27" s="100" t="s">
        <v>78</v>
      </c>
      <c r="B27" s="101" t="s">
        <v>79</v>
      </c>
      <c r="C27" s="102" t="s">
        <v>15</v>
      </c>
      <c r="D27" s="95">
        <v>6.8</v>
      </c>
      <c r="E27" s="94"/>
      <c r="F27" s="94"/>
    </row>
    <row r="28" spans="1:6" x14ac:dyDescent="0.2">
      <c r="A28" s="137"/>
      <c r="B28" s="18" t="s">
        <v>16</v>
      </c>
      <c r="C28" s="138"/>
      <c r="D28" s="137"/>
      <c r="E28" s="137"/>
      <c r="F28" s="94"/>
    </row>
    <row r="29" spans="1:6" ht="81" x14ac:dyDescent="0.25">
      <c r="A29" s="100" t="s">
        <v>31</v>
      </c>
      <c r="B29" s="139" t="s">
        <v>80</v>
      </c>
      <c r="C29" s="102" t="s">
        <v>15</v>
      </c>
      <c r="D29" s="95">
        <v>520.54</v>
      </c>
      <c r="E29" s="94"/>
      <c r="F29" s="94"/>
    </row>
    <row r="30" spans="1:6" x14ac:dyDescent="0.2">
      <c r="A30" s="137"/>
      <c r="B30" s="18" t="s">
        <v>16</v>
      </c>
      <c r="C30" s="138"/>
      <c r="D30" s="137"/>
      <c r="E30" s="137"/>
      <c r="F30" s="94"/>
    </row>
    <row r="31" spans="1:6" ht="90" x14ac:dyDescent="0.25">
      <c r="A31" s="100" t="s">
        <v>81</v>
      </c>
      <c r="B31" s="101" t="s">
        <v>221</v>
      </c>
      <c r="C31" s="102" t="s">
        <v>15</v>
      </c>
      <c r="D31" s="95">
        <v>49</v>
      </c>
      <c r="E31" s="94"/>
      <c r="F31" s="94"/>
    </row>
    <row r="32" spans="1:6" x14ac:dyDescent="0.2">
      <c r="A32" s="137"/>
      <c r="B32" s="18" t="s">
        <v>16</v>
      </c>
      <c r="C32" s="138"/>
      <c r="D32" s="137"/>
      <c r="E32" s="137"/>
      <c r="F32" s="94"/>
    </row>
    <row r="33" spans="1:7" ht="81" x14ac:dyDescent="0.25">
      <c r="A33" s="100" t="s">
        <v>82</v>
      </c>
      <c r="B33" s="139" t="s">
        <v>222</v>
      </c>
      <c r="C33" s="102" t="s">
        <v>15</v>
      </c>
      <c r="D33" s="95">
        <v>68.069999999999993</v>
      </c>
      <c r="E33" s="94"/>
      <c r="F33" s="94"/>
    </row>
    <row r="34" spans="1:7" x14ac:dyDescent="0.2">
      <c r="A34" s="137"/>
      <c r="B34" s="18" t="s">
        <v>16</v>
      </c>
      <c r="C34" s="138"/>
      <c r="D34" s="137"/>
      <c r="E34" s="137"/>
      <c r="F34" s="94"/>
    </row>
    <row r="35" spans="1:7" ht="99" x14ac:dyDescent="0.25">
      <c r="A35" s="100" t="s">
        <v>223</v>
      </c>
      <c r="B35" s="139" t="s">
        <v>243</v>
      </c>
      <c r="C35" s="102" t="s">
        <v>15</v>
      </c>
      <c r="D35" s="95">
        <v>12.67</v>
      </c>
      <c r="E35" s="94"/>
      <c r="F35" s="94"/>
    </row>
    <row r="36" spans="1:7" x14ac:dyDescent="0.2">
      <c r="A36" s="137"/>
      <c r="B36" s="18" t="s">
        <v>16</v>
      </c>
      <c r="C36" s="138"/>
      <c r="D36" s="137"/>
      <c r="E36" s="137"/>
      <c r="F36" s="94"/>
    </row>
    <row r="37" spans="1:7" ht="99" x14ac:dyDescent="0.25">
      <c r="A37" s="100" t="s">
        <v>30</v>
      </c>
      <c r="B37" s="101" t="s">
        <v>83</v>
      </c>
      <c r="C37" s="102" t="s">
        <v>15</v>
      </c>
      <c r="D37" s="95">
        <v>1268.94</v>
      </c>
      <c r="E37" s="94"/>
      <c r="F37" s="94"/>
      <c r="G37" s="107"/>
    </row>
    <row r="38" spans="1:7" x14ac:dyDescent="0.2">
      <c r="A38" s="137"/>
      <c r="B38" s="18" t="s">
        <v>16</v>
      </c>
      <c r="C38" s="138"/>
      <c r="D38" s="137"/>
      <c r="E38" s="137"/>
      <c r="F38" s="94"/>
    </row>
    <row r="39" spans="1:7" ht="99" x14ac:dyDescent="0.25">
      <c r="A39" s="100" t="s">
        <v>59</v>
      </c>
      <c r="B39" s="108" t="s">
        <v>202</v>
      </c>
      <c r="C39" s="102" t="s">
        <v>29</v>
      </c>
      <c r="D39" s="95">
        <v>9</v>
      </c>
      <c r="E39" s="94"/>
      <c r="F39" s="94"/>
    </row>
    <row r="40" spans="1:7" x14ac:dyDescent="0.2">
      <c r="A40" s="137"/>
      <c r="B40" s="18" t="s">
        <v>16</v>
      </c>
      <c r="C40" s="138"/>
      <c r="D40" s="137"/>
      <c r="E40" s="137"/>
      <c r="F40" s="94"/>
    </row>
    <row r="41" spans="1:7" ht="126" x14ac:dyDescent="0.25">
      <c r="A41" s="100" t="s">
        <v>84</v>
      </c>
      <c r="B41" s="108" t="s">
        <v>85</v>
      </c>
      <c r="C41" s="102" t="s">
        <v>15</v>
      </c>
      <c r="D41" s="95">
        <v>39.33</v>
      </c>
      <c r="E41" s="94"/>
      <c r="F41" s="94"/>
    </row>
    <row r="42" spans="1:7" x14ac:dyDescent="0.2">
      <c r="A42" s="137"/>
      <c r="B42" s="18" t="s">
        <v>16</v>
      </c>
      <c r="C42" s="138"/>
      <c r="D42" s="137"/>
      <c r="E42" s="137"/>
      <c r="F42" s="94"/>
    </row>
    <row r="43" spans="1:7" ht="81" x14ac:dyDescent="0.25">
      <c r="A43" s="100" t="s">
        <v>86</v>
      </c>
      <c r="B43" s="108" t="s">
        <v>87</v>
      </c>
      <c r="C43" s="102" t="s">
        <v>15</v>
      </c>
      <c r="D43" s="95">
        <v>91.44</v>
      </c>
      <c r="E43" s="94"/>
      <c r="F43" s="94"/>
    </row>
    <row r="44" spans="1:7" x14ac:dyDescent="0.2">
      <c r="A44" s="137"/>
      <c r="B44" s="18" t="s">
        <v>16</v>
      </c>
      <c r="C44" s="138"/>
      <c r="D44" s="137"/>
      <c r="E44" s="137"/>
      <c r="F44" s="94"/>
    </row>
    <row r="45" spans="1:7" ht="81" x14ac:dyDescent="0.25">
      <c r="A45" s="100" t="s">
        <v>88</v>
      </c>
      <c r="B45" s="108" t="s">
        <v>89</v>
      </c>
      <c r="C45" s="102" t="s">
        <v>29</v>
      </c>
      <c r="D45" s="95">
        <v>36</v>
      </c>
      <c r="E45" s="94"/>
      <c r="F45" s="94"/>
    </row>
    <row r="46" spans="1:7" x14ac:dyDescent="0.2">
      <c r="A46" s="137"/>
      <c r="B46" s="18" t="s">
        <v>16</v>
      </c>
      <c r="C46" s="138"/>
      <c r="D46" s="137"/>
      <c r="E46" s="137"/>
      <c r="F46" s="94"/>
    </row>
    <row r="47" spans="1:7" ht="108" x14ac:dyDescent="0.25">
      <c r="A47" s="100" t="s">
        <v>32</v>
      </c>
      <c r="B47" s="108" t="s">
        <v>90</v>
      </c>
      <c r="C47" s="102" t="s">
        <v>15</v>
      </c>
      <c r="D47" s="95">
        <v>460.75</v>
      </c>
      <c r="E47" s="94"/>
      <c r="F47" s="94"/>
    </row>
    <row r="48" spans="1:7" x14ac:dyDescent="0.2">
      <c r="A48" s="137"/>
      <c r="B48" s="18" t="s">
        <v>16</v>
      </c>
      <c r="C48" s="138"/>
      <c r="D48" s="137"/>
      <c r="E48" s="137"/>
      <c r="F48" s="94"/>
    </row>
    <row r="49" spans="1:6" ht="63" x14ac:dyDescent="0.25">
      <c r="A49" s="100" t="s">
        <v>27</v>
      </c>
      <c r="B49" s="108" t="s">
        <v>91</v>
      </c>
      <c r="C49" s="102" t="s">
        <v>60</v>
      </c>
      <c r="D49" s="95">
        <v>96.2</v>
      </c>
      <c r="E49" s="94"/>
      <c r="F49" s="94"/>
    </row>
    <row r="50" spans="1:6" x14ac:dyDescent="0.2">
      <c r="A50" s="137"/>
      <c r="B50" s="18" t="s">
        <v>16</v>
      </c>
      <c r="C50" s="138"/>
      <c r="D50" s="137"/>
      <c r="E50" s="137"/>
      <c r="F50" s="94"/>
    </row>
    <row r="51" spans="1:6" ht="90" x14ac:dyDescent="0.25">
      <c r="A51" s="100" t="s">
        <v>20</v>
      </c>
      <c r="B51" s="108" t="s">
        <v>92</v>
      </c>
      <c r="C51" s="102" t="s">
        <v>60</v>
      </c>
      <c r="D51" s="95">
        <v>120.86</v>
      </c>
      <c r="E51" s="94"/>
      <c r="F51" s="94"/>
    </row>
    <row r="52" spans="1:6" x14ac:dyDescent="0.2">
      <c r="A52" s="137"/>
      <c r="B52" s="18" t="s">
        <v>16</v>
      </c>
      <c r="C52" s="138"/>
      <c r="D52" s="137"/>
      <c r="E52" s="137"/>
      <c r="F52" s="94"/>
    </row>
    <row r="53" spans="1:6" ht="54" x14ac:dyDescent="0.25">
      <c r="A53" s="100" t="s">
        <v>22</v>
      </c>
      <c r="B53" s="108" t="s">
        <v>93</v>
      </c>
      <c r="C53" s="102" t="s">
        <v>15</v>
      </c>
      <c r="D53" s="95">
        <v>128.4</v>
      </c>
      <c r="E53" s="94"/>
      <c r="F53" s="94"/>
    </row>
    <row r="54" spans="1:6" x14ac:dyDescent="0.2">
      <c r="A54" s="137"/>
      <c r="B54" s="18" t="s">
        <v>16</v>
      </c>
      <c r="C54" s="138"/>
      <c r="D54" s="137"/>
      <c r="E54" s="137"/>
      <c r="F54" s="94"/>
    </row>
    <row r="55" spans="1:6" ht="90" x14ac:dyDescent="0.25">
      <c r="A55" s="100" t="s">
        <v>23</v>
      </c>
      <c r="B55" s="108" t="s">
        <v>224</v>
      </c>
      <c r="C55" s="102" t="s">
        <v>60</v>
      </c>
      <c r="D55" s="95">
        <v>45.08</v>
      </c>
      <c r="E55" s="94"/>
      <c r="F55" s="94"/>
    </row>
    <row r="56" spans="1:6" x14ac:dyDescent="0.2">
      <c r="A56" s="137"/>
      <c r="B56" s="18" t="s">
        <v>16</v>
      </c>
      <c r="C56" s="138"/>
      <c r="D56" s="137"/>
      <c r="E56" s="137"/>
      <c r="F56" s="94"/>
    </row>
    <row r="57" spans="1:6" ht="54" x14ac:dyDescent="0.25">
      <c r="A57" s="100" t="s">
        <v>94</v>
      </c>
      <c r="B57" s="108" t="s">
        <v>95</v>
      </c>
      <c r="C57" s="102" t="s">
        <v>15</v>
      </c>
      <c r="D57" s="95">
        <v>17.34</v>
      </c>
      <c r="E57" s="94"/>
      <c r="F57" s="94"/>
    </row>
    <row r="58" spans="1:6" x14ac:dyDescent="0.2">
      <c r="A58" s="137"/>
      <c r="B58" s="18" t="s">
        <v>16</v>
      </c>
      <c r="C58" s="138"/>
      <c r="D58" s="137"/>
      <c r="E58" s="137"/>
      <c r="F58" s="94"/>
    </row>
    <row r="59" spans="1:6" ht="54" x14ac:dyDescent="0.25">
      <c r="A59" s="100" t="s">
        <v>96</v>
      </c>
      <c r="B59" s="108" t="s">
        <v>97</v>
      </c>
      <c r="C59" s="102" t="s">
        <v>60</v>
      </c>
      <c r="D59" s="95">
        <v>18.55</v>
      </c>
      <c r="E59" s="94"/>
      <c r="F59" s="94"/>
    </row>
    <row r="60" spans="1:6" x14ac:dyDescent="0.2">
      <c r="A60" s="137"/>
      <c r="B60" s="18" t="s">
        <v>16</v>
      </c>
      <c r="C60" s="138"/>
      <c r="D60" s="137"/>
      <c r="E60" s="137"/>
      <c r="F60" s="94"/>
    </row>
    <row r="61" spans="1:6" ht="63" x14ac:dyDescent="0.25">
      <c r="A61" s="100" t="s">
        <v>98</v>
      </c>
      <c r="B61" s="108" t="s">
        <v>203</v>
      </c>
      <c r="C61" s="102" t="s">
        <v>29</v>
      </c>
      <c r="D61" s="95">
        <v>9</v>
      </c>
      <c r="E61" s="94"/>
      <c r="F61" s="94"/>
    </row>
    <row r="62" spans="1:6" x14ac:dyDescent="0.2">
      <c r="A62" s="137"/>
      <c r="B62" s="18" t="s">
        <v>16</v>
      </c>
      <c r="C62" s="138"/>
      <c r="D62" s="137"/>
      <c r="E62" s="137"/>
      <c r="F62" s="94"/>
    </row>
    <row r="63" spans="1:6" ht="99" x14ac:dyDescent="0.25">
      <c r="A63" s="100" t="s">
        <v>99</v>
      </c>
      <c r="B63" s="108" t="s">
        <v>204</v>
      </c>
      <c r="C63" s="102" t="s">
        <v>29</v>
      </c>
      <c r="D63" s="95">
        <v>274</v>
      </c>
      <c r="E63" s="94"/>
      <c r="F63" s="94"/>
    </row>
    <row r="64" spans="1:6" x14ac:dyDescent="0.2">
      <c r="A64" s="137"/>
      <c r="B64" s="18" t="s">
        <v>16</v>
      </c>
      <c r="C64" s="138"/>
      <c r="D64" s="137"/>
      <c r="E64" s="137"/>
      <c r="F64" s="94"/>
    </row>
    <row r="65" spans="1:6" ht="72" x14ac:dyDescent="0.25">
      <c r="A65" s="100" t="s">
        <v>100</v>
      </c>
      <c r="B65" s="108" t="s">
        <v>101</v>
      </c>
      <c r="C65" s="102" t="s">
        <v>29</v>
      </c>
      <c r="D65" s="95">
        <v>9</v>
      </c>
      <c r="E65" s="94"/>
      <c r="F65" s="94"/>
    </row>
    <row r="66" spans="1:6" x14ac:dyDescent="0.2">
      <c r="A66" s="137"/>
      <c r="B66" s="18" t="s">
        <v>16</v>
      </c>
      <c r="C66" s="138"/>
      <c r="D66" s="137"/>
      <c r="E66" s="137"/>
      <c r="F66" s="94"/>
    </row>
    <row r="67" spans="1:6" ht="90" x14ac:dyDescent="0.25">
      <c r="A67" s="100" t="s">
        <v>21</v>
      </c>
      <c r="B67" s="108" t="s">
        <v>102</v>
      </c>
      <c r="C67" s="102" t="s">
        <v>60</v>
      </c>
      <c r="D67" s="95">
        <v>3.6</v>
      </c>
      <c r="E67" s="94"/>
      <c r="F67" s="94"/>
    </row>
    <row r="68" spans="1:6" x14ac:dyDescent="0.2">
      <c r="A68" s="137"/>
      <c r="B68" s="18" t="s">
        <v>16</v>
      </c>
      <c r="C68" s="138"/>
      <c r="D68" s="137"/>
      <c r="E68" s="137"/>
      <c r="F68" s="94"/>
    </row>
    <row r="69" spans="1:6" ht="72" x14ac:dyDescent="0.25">
      <c r="A69" s="100" t="s">
        <v>103</v>
      </c>
      <c r="B69" s="108" t="s">
        <v>225</v>
      </c>
      <c r="C69" s="102" t="s">
        <v>15</v>
      </c>
      <c r="D69" s="95">
        <v>6.84</v>
      </c>
      <c r="E69" s="94"/>
      <c r="F69" s="94"/>
    </row>
    <row r="70" spans="1:6" x14ac:dyDescent="0.2">
      <c r="A70" s="137"/>
      <c r="B70" s="18" t="s">
        <v>16</v>
      </c>
      <c r="C70" s="138"/>
      <c r="D70" s="137"/>
      <c r="E70" s="137"/>
      <c r="F70" s="94"/>
    </row>
    <row r="71" spans="1:6" ht="63" x14ac:dyDescent="0.25">
      <c r="A71" s="100" t="s">
        <v>104</v>
      </c>
      <c r="B71" s="108" t="s">
        <v>105</v>
      </c>
      <c r="C71" s="102" t="s">
        <v>29</v>
      </c>
      <c r="D71" s="95">
        <v>1</v>
      </c>
      <c r="E71" s="94"/>
      <c r="F71" s="94"/>
    </row>
    <row r="72" spans="1:6" x14ac:dyDescent="0.2">
      <c r="A72" s="137"/>
      <c r="B72" s="18" t="s">
        <v>16</v>
      </c>
      <c r="C72" s="138"/>
      <c r="D72" s="137"/>
      <c r="E72" s="137"/>
      <c r="F72" s="94"/>
    </row>
    <row r="73" spans="1:6" ht="90" x14ac:dyDescent="0.25">
      <c r="A73" s="100" t="s">
        <v>162</v>
      </c>
      <c r="B73" s="101" t="s">
        <v>226</v>
      </c>
      <c r="C73" s="102" t="s">
        <v>15</v>
      </c>
      <c r="D73" s="95">
        <v>1.62</v>
      </c>
      <c r="E73" s="94"/>
      <c r="F73" s="94"/>
    </row>
    <row r="74" spans="1:6" x14ac:dyDescent="0.25">
      <c r="A74" s="103"/>
      <c r="B74" s="101" t="s">
        <v>16</v>
      </c>
      <c r="C74" s="104"/>
      <c r="D74" s="105"/>
      <c r="E74" s="106"/>
      <c r="F74" s="94"/>
    </row>
    <row r="75" spans="1:6" ht="135" x14ac:dyDescent="0.25">
      <c r="A75" s="100" t="s">
        <v>134</v>
      </c>
      <c r="B75" s="108" t="s">
        <v>135</v>
      </c>
      <c r="C75" s="102" t="s">
        <v>29</v>
      </c>
      <c r="D75" s="95">
        <v>2</v>
      </c>
      <c r="E75" s="94"/>
      <c r="F75" s="94"/>
    </row>
    <row r="76" spans="1:6" x14ac:dyDescent="0.2">
      <c r="A76" s="137"/>
      <c r="B76" s="18" t="s">
        <v>16</v>
      </c>
      <c r="C76" s="138"/>
      <c r="D76" s="137"/>
      <c r="E76" s="137"/>
      <c r="F76" s="94"/>
    </row>
    <row r="77" spans="1:6" ht="126" x14ac:dyDescent="0.25">
      <c r="A77" s="100" t="s">
        <v>148</v>
      </c>
      <c r="B77" s="108" t="s">
        <v>149</v>
      </c>
      <c r="C77" s="102" t="s">
        <v>29</v>
      </c>
      <c r="D77" s="95">
        <v>1</v>
      </c>
      <c r="E77" s="94"/>
      <c r="F77" s="94"/>
    </row>
    <row r="78" spans="1:6" x14ac:dyDescent="0.2">
      <c r="A78" s="137"/>
      <c r="B78" s="18" t="s">
        <v>16</v>
      </c>
      <c r="C78" s="138"/>
      <c r="D78" s="137"/>
      <c r="E78" s="137"/>
      <c r="F78" s="94"/>
    </row>
    <row r="79" spans="1:6" ht="90" x14ac:dyDescent="0.25">
      <c r="A79" s="100" t="s">
        <v>156</v>
      </c>
      <c r="B79" s="108" t="s">
        <v>157</v>
      </c>
      <c r="C79" s="102" t="s">
        <v>29</v>
      </c>
      <c r="D79" s="95">
        <v>3</v>
      </c>
      <c r="E79" s="94"/>
      <c r="F79" s="94"/>
    </row>
    <row r="80" spans="1:6" x14ac:dyDescent="0.2">
      <c r="A80" s="137"/>
      <c r="B80" s="18" t="s">
        <v>16</v>
      </c>
      <c r="C80" s="138"/>
      <c r="D80" s="137"/>
      <c r="E80" s="137"/>
      <c r="F80" s="94"/>
    </row>
    <row r="81" spans="1:7" ht="45" x14ac:dyDescent="0.25">
      <c r="A81" s="100" t="s">
        <v>178</v>
      </c>
      <c r="B81" s="101" t="s">
        <v>210</v>
      </c>
      <c r="C81" s="102" t="s">
        <v>29</v>
      </c>
      <c r="D81" s="95">
        <v>2</v>
      </c>
      <c r="E81" s="94"/>
      <c r="F81" s="94"/>
    </row>
    <row r="82" spans="1:7" x14ac:dyDescent="0.25">
      <c r="A82" s="103"/>
      <c r="B82" s="101" t="s">
        <v>16</v>
      </c>
      <c r="C82" s="104"/>
      <c r="D82" s="105"/>
      <c r="E82" s="106"/>
      <c r="F82" s="94"/>
    </row>
    <row r="83" spans="1:7" ht="54" x14ac:dyDescent="0.25">
      <c r="A83" s="100" t="s">
        <v>179</v>
      </c>
      <c r="B83" s="140" t="s">
        <v>227</v>
      </c>
      <c r="C83" s="102" t="s">
        <v>15</v>
      </c>
      <c r="D83" s="95">
        <v>3.1</v>
      </c>
      <c r="E83" s="94"/>
      <c r="F83" s="94"/>
    </row>
    <row r="84" spans="1:7" x14ac:dyDescent="0.25">
      <c r="A84" s="103"/>
      <c r="B84" s="101" t="s">
        <v>16</v>
      </c>
      <c r="C84" s="104"/>
      <c r="D84" s="105"/>
      <c r="E84" s="106"/>
      <c r="F84" s="106"/>
    </row>
    <row r="85" spans="1:7" ht="13.5" thickBot="1" x14ac:dyDescent="0.3">
      <c r="A85" s="36"/>
      <c r="B85" s="109" t="s">
        <v>107</v>
      </c>
      <c r="C85" s="93"/>
      <c r="D85" s="37"/>
      <c r="E85" s="38"/>
      <c r="F85" s="39"/>
    </row>
    <row r="86" spans="1:7" x14ac:dyDescent="0.25">
      <c r="A86" s="119" t="s">
        <v>214</v>
      </c>
      <c r="B86" s="119" t="s">
        <v>106</v>
      </c>
      <c r="C86" s="116"/>
      <c r="D86" s="117"/>
      <c r="E86" s="118"/>
      <c r="F86" s="118"/>
    </row>
    <row r="87" spans="1:7" ht="135" x14ac:dyDescent="0.25">
      <c r="A87" s="100" t="s">
        <v>108</v>
      </c>
      <c r="B87" s="108" t="s">
        <v>109</v>
      </c>
      <c r="C87" s="102" t="s">
        <v>29</v>
      </c>
      <c r="D87" s="95">
        <v>10</v>
      </c>
      <c r="E87" s="94"/>
      <c r="F87" s="94"/>
    </row>
    <row r="88" spans="1:7" x14ac:dyDescent="0.2">
      <c r="A88" s="137"/>
      <c r="B88" s="18" t="s">
        <v>16</v>
      </c>
      <c r="C88" s="138"/>
      <c r="D88" s="137"/>
      <c r="E88" s="137"/>
      <c r="F88" s="94"/>
    </row>
    <row r="89" spans="1:7" ht="108" x14ac:dyDescent="0.25">
      <c r="A89" s="100" t="s">
        <v>110</v>
      </c>
      <c r="B89" s="108" t="s">
        <v>205</v>
      </c>
      <c r="C89" s="102" t="s">
        <v>15</v>
      </c>
      <c r="D89" s="95">
        <v>86.85</v>
      </c>
      <c r="E89" s="94"/>
      <c r="F89" s="94"/>
      <c r="G89" s="11"/>
    </row>
    <row r="90" spans="1:7" x14ac:dyDescent="0.2">
      <c r="A90" s="137"/>
      <c r="B90" s="18" t="s">
        <v>16</v>
      </c>
      <c r="C90" s="138"/>
      <c r="D90" s="137"/>
      <c r="E90" s="137"/>
      <c r="F90" s="94"/>
    </row>
    <row r="91" spans="1:7" ht="63" x14ac:dyDescent="0.25">
      <c r="A91" s="100" t="s">
        <v>111</v>
      </c>
      <c r="B91" s="108" t="s">
        <v>112</v>
      </c>
      <c r="C91" s="102" t="s">
        <v>15</v>
      </c>
      <c r="D91" s="95">
        <v>6.89</v>
      </c>
      <c r="E91" s="94"/>
      <c r="F91" s="94"/>
    </row>
    <row r="92" spans="1:7" x14ac:dyDescent="0.2">
      <c r="A92" s="137"/>
      <c r="B92" s="18" t="s">
        <v>16</v>
      </c>
      <c r="C92" s="138"/>
      <c r="D92" s="137"/>
      <c r="E92" s="137"/>
      <c r="F92" s="94"/>
    </row>
    <row r="93" spans="1:7" ht="99" x14ac:dyDescent="0.25">
      <c r="A93" s="100" t="s">
        <v>113</v>
      </c>
      <c r="B93" s="108" t="s">
        <v>114</v>
      </c>
      <c r="C93" s="102" t="s">
        <v>15</v>
      </c>
      <c r="D93" s="95">
        <v>3.06</v>
      </c>
      <c r="E93" s="94"/>
      <c r="F93" s="94"/>
    </row>
    <row r="94" spans="1:7" x14ac:dyDescent="0.2">
      <c r="A94" s="137"/>
      <c r="B94" s="18" t="s">
        <v>16</v>
      </c>
      <c r="C94" s="138"/>
      <c r="D94" s="137"/>
      <c r="E94" s="137"/>
      <c r="F94" s="94"/>
    </row>
    <row r="95" spans="1:7" ht="90" x14ac:dyDescent="0.25">
      <c r="A95" s="100" t="s">
        <v>228</v>
      </c>
      <c r="B95" s="108" t="s">
        <v>115</v>
      </c>
      <c r="C95" s="102" t="s">
        <v>60</v>
      </c>
      <c r="D95" s="95">
        <v>48.23</v>
      </c>
      <c r="E95" s="94"/>
      <c r="F95" s="94"/>
    </row>
    <row r="96" spans="1:7" x14ac:dyDescent="0.2">
      <c r="A96" s="137"/>
      <c r="B96" s="18" t="s">
        <v>16</v>
      </c>
      <c r="C96" s="138"/>
      <c r="D96" s="137"/>
      <c r="E96" s="94"/>
      <c r="F96" s="94"/>
    </row>
    <row r="97" spans="1:6" ht="126" x14ac:dyDescent="0.25">
      <c r="A97" s="100" t="s">
        <v>116</v>
      </c>
      <c r="B97" s="108" t="s">
        <v>229</v>
      </c>
      <c r="C97" s="102" t="s">
        <v>29</v>
      </c>
      <c r="D97" s="95">
        <v>2</v>
      </c>
      <c r="E97" s="94"/>
      <c r="F97" s="94"/>
    </row>
    <row r="98" spans="1:6" x14ac:dyDescent="0.2">
      <c r="A98" s="137"/>
      <c r="B98" s="18" t="s">
        <v>16</v>
      </c>
      <c r="C98" s="138"/>
      <c r="D98" s="137"/>
      <c r="E98" s="137"/>
      <c r="F98" s="94"/>
    </row>
    <row r="99" spans="1:6" ht="72" x14ac:dyDescent="0.25">
      <c r="A99" s="100" t="s">
        <v>117</v>
      </c>
      <c r="B99" s="108" t="s">
        <v>206</v>
      </c>
      <c r="C99" s="102" t="s">
        <v>15</v>
      </c>
      <c r="D99" s="95">
        <v>233</v>
      </c>
      <c r="E99" s="94"/>
      <c r="F99" s="94"/>
    </row>
    <row r="100" spans="1:6" x14ac:dyDescent="0.2">
      <c r="A100" s="137"/>
      <c r="B100" s="18" t="s">
        <v>16</v>
      </c>
      <c r="C100" s="138"/>
      <c r="D100" s="137"/>
      <c r="E100" s="137"/>
      <c r="F100" s="141"/>
    </row>
    <row r="101" spans="1:6" ht="13.5" thickBot="1" x14ac:dyDescent="0.3">
      <c r="A101" s="36"/>
      <c r="B101" s="109" t="s">
        <v>118</v>
      </c>
      <c r="C101" s="93"/>
      <c r="D101" s="37"/>
      <c r="E101" s="38"/>
      <c r="F101" s="39"/>
    </row>
    <row r="102" spans="1:6" x14ac:dyDescent="0.25">
      <c r="A102" s="119" t="s">
        <v>215</v>
      </c>
      <c r="B102" s="119" t="s">
        <v>33</v>
      </c>
      <c r="C102" s="116"/>
      <c r="D102" s="117"/>
      <c r="E102" s="118"/>
      <c r="F102" s="118"/>
    </row>
    <row r="103" spans="1:6" x14ac:dyDescent="0.25">
      <c r="A103" s="121"/>
      <c r="B103" s="121" t="s">
        <v>241</v>
      </c>
      <c r="C103" s="153"/>
      <c r="D103" s="123"/>
      <c r="E103" s="124"/>
      <c r="F103" s="124"/>
    </row>
    <row r="104" spans="1:6" ht="90" x14ac:dyDescent="0.25">
      <c r="A104" s="100" t="s">
        <v>119</v>
      </c>
      <c r="B104" s="108" t="s">
        <v>207</v>
      </c>
      <c r="C104" s="102" t="s">
        <v>34</v>
      </c>
      <c r="D104" s="95">
        <v>116</v>
      </c>
      <c r="E104" s="94"/>
      <c r="F104" s="94"/>
    </row>
    <row r="105" spans="1:6" x14ac:dyDescent="0.2">
      <c r="A105" s="137"/>
      <c r="B105" s="18" t="s">
        <v>16</v>
      </c>
      <c r="C105" s="138"/>
      <c r="D105" s="137"/>
      <c r="E105" s="137"/>
      <c r="F105" s="141"/>
    </row>
    <row r="106" spans="1:6" ht="90" x14ac:dyDescent="0.25">
      <c r="A106" s="100" t="s">
        <v>120</v>
      </c>
      <c r="B106" s="108" t="s">
        <v>121</v>
      </c>
      <c r="C106" s="102" t="s">
        <v>34</v>
      </c>
      <c r="D106" s="95">
        <v>27</v>
      </c>
      <c r="E106" s="94"/>
      <c r="F106" s="94"/>
    </row>
    <row r="107" spans="1:6" x14ac:dyDescent="0.2">
      <c r="A107" s="137"/>
      <c r="B107" s="18" t="s">
        <v>16</v>
      </c>
      <c r="C107" s="138"/>
      <c r="D107" s="137"/>
      <c r="E107" s="137"/>
      <c r="F107" s="141"/>
    </row>
    <row r="108" spans="1:6" ht="72" x14ac:dyDescent="0.25">
      <c r="A108" s="100" t="s">
        <v>122</v>
      </c>
      <c r="B108" s="108" t="s">
        <v>123</v>
      </c>
      <c r="C108" s="102" t="s">
        <v>34</v>
      </c>
      <c r="D108" s="95">
        <v>8</v>
      </c>
      <c r="E108" s="94"/>
      <c r="F108" s="94"/>
    </row>
    <row r="109" spans="1:6" x14ac:dyDescent="0.2">
      <c r="A109" s="137"/>
      <c r="B109" s="18" t="s">
        <v>16</v>
      </c>
      <c r="C109" s="138"/>
      <c r="D109" s="137"/>
      <c r="E109" s="137"/>
      <c r="F109" s="141"/>
    </row>
    <row r="110" spans="1:6" ht="54" x14ac:dyDescent="0.25">
      <c r="A110" s="100" t="s">
        <v>124</v>
      </c>
      <c r="B110" s="108" t="s">
        <v>125</v>
      </c>
      <c r="C110" s="102" t="s">
        <v>29</v>
      </c>
      <c r="D110" s="95">
        <v>2</v>
      </c>
      <c r="E110" s="94"/>
      <c r="F110" s="94"/>
    </row>
    <row r="111" spans="1:6" x14ac:dyDescent="0.2">
      <c r="A111" s="137"/>
      <c r="B111" s="18" t="s">
        <v>16</v>
      </c>
      <c r="C111" s="138"/>
      <c r="D111" s="137"/>
      <c r="E111" s="137"/>
      <c r="F111" s="141"/>
    </row>
    <row r="112" spans="1:6" ht="81" x14ac:dyDescent="0.25">
      <c r="A112" s="100" t="s">
        <v>126</v>
      </c>
      <c r="B112" s="108" t="s">
        <v>127</v>
      </c>
      <c r="C112" s="102" t="s">
        <v>29</v>
      </c>
      <c r="D112" s="95">
        <v>98</v>
      </c>
      <c r="E112" s="94"/>
      <c r="F112" s="94"/>
    </row>
    <row r="113" spans="1:6" x14ac:dyDescent="0.2">
      <c r="A113" s="137"/>
      <c r="B113" s="18" t="s">
        <v>16</v>
      </c>
      <c r="C113" s="138"/>
      <c r="D113" s="137"/>
      <c r="E113" s="137"/>
      <c r="F113" s="141"/>
    </row>
    <row r="114" spans="1:6" ht="63" x14ac:dyDescent="0.25">
      <c r="A114" s="100" t="s">
        <v>128</v>
      </c>
      <c r="B114" s="108" t="s">
        <v>129</v>
      </c>
      <c r="C114" s="102" t="s">
        <v>29</v>
      </c>
      <c r="D114" s="95">
        <v>1</v>
      </c>
      <c r="E114" s="94"/>
      <c r="F114" s="94"/>
    </row>
    <row r="115" spans="1:6" x14ac:dyDescent="0.2">
      <c r="A115" s="137"/>
      <c r="B115" s="18" t="s">
        <v>16</v>
      </c>
      <c r="C115" s="138"/>
      <c r="D115" s="137"/>
      <c r="E115" s="137"/>
      <c r="F115" s="141"/>
    </row>
    <row r="116" spans="1:6" ht="63" x14ac:dyDescent="0.25">
      <c r="A116" s="100" t="s">
        <v>230</v>
      </c>
      <c r="B116" s="108" t="s">
        <v>130</v>
      </c>
      <c r="C116" s="102" t="s">
        <v>29</v>
      </c>
      <c r="D116" s="95">
        <v>18</v>
      </c>
      <c r="E116" s="94"/>
      <c r="F116" s="94"/>
    </row>
    <row r="117" spans="1:6" x14ac:dyDescent="0.2">
      <c r="A117" s="137"/>
      <c r="B117" s="18" t="s">
        <v>16</v>
      </c>
      <c r="C117" s="138"/>
      <c r="D117" s="137"/>
      <c r="E117" s="137"/>
      <c r="F117" s="141"/>
    </row>
    <row r="118" spans="1:6" ht="63" x14ac:dyDescent="0.25">
      <c r="A118" s="100" t="s">
        <v>131</v>
      </c>
      <c r="B118" s="108" t="s">
        <v>132</v>
      </c>
      <c r="C118" s="102" t="s">
        <v>60</v>
      </c>
      <c r="D118" s="95">
        <v>30</v>
      </c>
      <c r="E118" s="94"/>
      <c r="F118" s="94"/>
    </row>
    <row r="119" spans="1:6" x14ac:dyDescent="0.2">
      <c r="A119" s="137"/>
      <c r="B119" s="18" t="s">
        <v>16</v>
      </c>
      <c r="C119" s="138"/>
      <c r="D119" s="137"/>
      <c r="E119" s="137"/>
      <c r="F119" s="141"/>
    </row>
    <row r="120" spans="1:6" ht="99" x14ac:dyDescent="0.25">
      <c r="A120" s="100" t="s">
        <v>231</v>
      </c>
      <c r="B120" s="108" t="s">
        <v>133</v>
      </c>
      <c r="C120" s="102" t="s">
        <v>29</v>
      </c>
      <c r="D120" s="95">
        <v>1</v>
      </c>
      <c r="E120" s="94"/>
      <c r="F120" s="94"/>
    </row>
    <row r="121" spans="1:6" x14ac:dyDescent="0.2">
      <c r="A121" s="137"/>
      <c r="B121" s="18" t="s">
        <v>16</v>
      </c>
      <c r="C121" s="138"/>
      <c r="D121" s="137"/>
      <c r="E121" s="137"/>
      <c r="F121" s="141"/>
    </row>
    <row r="122" spans="1:6" ht="36" x14ac:dyDescent="0.25">
      <c r="A122" s="100" t="s">
        <v>136</v>
      </c>
      <c r="B122" s="108" t="s">
        <v>137</v>
      </c>
      <c r="C122" s="102" t="s">
        <v>29</v>
      </c>
      <c r="D122" s="95">
        <v>22</v>
      </c>
      <c r="E122" s="94"/>
      <c r="F122" s="94"/>
    </row>
    <row r="123" spans="1:6" x14ac:dyDescent="0.2">
      <c r="A123" s="137"/>
      <c r="B123" s="18" t="s">
        <v>16</v>
      </c>
      <c r="C123" s="138"/>
      <c r="D123" s="137"/>
      <c r="E123" s="137"/>
      <c r="F123" s="141"/>
    </row>
    <row r="124" spans="1:6" ht="36" x14ac:dyDescent="0.25">
      <c r="A124" s="100" t="s">
        <v>138</v>
      </c>
      <c r="B124" s="108" t="s">
        <v>139</v>
      </c>
      <c r="C124" s="102" t="s">
        <v>29</v>
      </c>
      <c r="D124" s="95">
        <v>1</v>
      </c>
      <c r="E124" s="94"/>
      <c r="F124" s="94"/>
    </row>
    <row r="125" spans="1:6" x14ac:dyDescent="0.2">
      <c r="A125" s="137"/>
      <c r="B125" s="18" t="s">
        <v>16</v>
      </c>
      <c r="C125" s="138"/>
      <c r="D125" s="137"/>
      <c r="E125" s="137"/>
      <c r="F125" s="141"/>
    </row>
    <row r="126" spans="1:6" ht="36" x14ac:dyDescent="0.25">
      <c r="A126" s="100" t="s">
        <v>140</v>
      </c>
      <c r="B126" s="108" t="s">
        <v>141</v>
      </c>
      <c r="C126" s="102" t="s">
        <v>60</v>
      </c>
      <c r="D126" s="95">
        <v>240</v>
      </c>
      <c r="E126" s="94"/>
      <c r="F126" s="94"/>
    </row>
    <row r="127" spans="1:6" x14ac:dyDescent="0.2">
      <c r="A127" s="137"/>
      <c r="B127" s="18" t="s">
        <v>16</v>
      </c>
      <c r="C127" s="138"/>
      <c r="D127" s="137"/>
      <c r="E127" s="137"/>
      <c r="F127" s="141"/>
    </row>
    <row r="128" spans="1:6" ht="45" x14ac:dyDescent="0.25">
      <c r="A128" s="100" t="s">
        <v>143</v>
      </c>
      <c r="B128" s="108" t="s">
        <v>144</v>
      </c>
      <c r="C128" s="102" t="s">
        <v>29</v>
      </c>
      <c r="D128" s="95">
        <v>1</v>
      </c>
      <c r="E128" s="94"/>
      <c r="F128" s="94"/>
    </row>
    <row r="129" spans="1:6" x14ac:dyDescent="0.2">
      <c r="A129" s="137"/>
      <c r="B129" s="18" t="s">
        <v>16</v>
      </c>
      <c r="C129" s="138"/>
      <c r="D129" s="137"/>
      <c r="E129" s="137"/>
      <c r="F129" s="141"/>
    </row>
    <row r="130" spans="1:6" ht="45" x14ac:dyDescent="0.25">
      <c r="A130" s="100" t="s">
        <v>145</v>
      </c>
      <c r="B130" s="108" t="s">
        <v>146</v>
      </c>
      <c r="C130" s="102" t="s">
        <v>60</v>
      </c>
      <c r="D130" s="95">
        <v>1</v>
      </c>
      <c r="E130" s="94"/>
      <c r="F130" s="94"/>
    </row>
    <row r="131" spans="1:6" x14ac:dyDescent="0.2">
      <c r="A131" s="137"/>
      <c r="B131" s="18" t="s">
        <v>16</v>
      </c>
      <c r="C131" s="138"/>
      <c r="D131" s="137"/>
      <c r="E131" s="137"/>
      <c r="F131" s="141"/>
    </row>
    <row r="132" spans="1:6" ht="36" x14ac:dyDescent="0.25">
      <c r="A132" s="100" t="s">
        <v>150</v>
      </c>
      <c r="B132" s="108" t="s">
        <v>151</v>
      </c>
      <c r="C132" s="102" t="s">
        <v>60</v>
      </c>
      <c r="D132" s="95">
        <v>224</v>
      </c>
      <c r="E132" s="94"/>
      <c r="F132" s="94"/>
    </row>
    <row r="133" spans="1:6" x14ac:dyDescent="0.2">
      <c r="A133" s="137"/>
      <c r="B133" s="18" t="s">
        <v>16</v>
      </c>
      <c r="C133" s="138"/>
      <c r="D133" s="137"/>
      <c r="E133" s="137"/>
      <c r="F133" s="141"/>
    </row>
    <row r="134" spans="1:6" x14ac:dyDescent="0.25">
      <c r="A134" s="103"/>
      <c r="B134" s="154" t="s">
        <v>152</v>
      </c>
      <c r="C134" s="104"/>
      <c r="D134" s="105"/>
      <c r="E134" s="106"/>
      <c r="F134" s="17"/>
    </row>
    <row r="135" spans="1:6" x14ac:dyDescent="0.25">
      <c r="A135" s="120"/>
      <c r="B135" s="121" t="s">
        <v>242</v>
      </c>
      <c r="C135" s="122"/>
      <c r="D135" s="123"/>
      <c r="E135" s="124"/>
      <c r="F135" s="124"/>
    </row>
    <row r="136" spans="1:6" ht="54" x14ac:dyDescent="0.25">
      <c r="A136" s="100" t="s">
        <v>153</v>
      </c>
      <c r="B136" s="108" t="s">
        <v>154</v>
      </c>
      <c r="C136" s="102" t="s">
        <v>29</v>
      </c>
      <c r="D136" s="95">
        <v>13</v>
      </c>
      <c r="E136" s="94"/>
      <c r="F136" s="94"/>
    </row>
    <row r="137" spans="1:6" x14ac:dyDescent="0.2">
      <c r="A137" s="137"/>
      <c r="B137" s="18" t="s">
        <v>16</v>
      </c>
      <c r="C137" s="138"/>
      <c r="D137" s="137"/>
      <c r="E137" s="137"/>
      <c r="F137" s="141"/>
    </row>
    <row r="138" spans="1:6" ht="108" x14ac:dyDescent="0.25">
      <c r="A138" s="100" t="s">
        <v>155</v>
      </c>
      <c r="B138" s="108" t="s">
        <v>244</v>
      </c>
      <c r="C138" s="102" t="s">
        <v>34</v>
      </c>
      <c r="D138" s="95">
        <v>17</v>
      </c>
      <c r="E138" s="94"/>
      <c r="F138" s="94"/>
    </row>
    <row r="139" spans="1:6" x14ac:dyDescent="0.2">
      <c r="A139" s="137"/>
      <c r="B139" s="18" t="s">
        <v>16</v>
      </c>
      <c r="C139" s="138"/>
      <c r="D139" s="137"/>
      <c r="E139" s="137"/>
      <c r="F139" s="141"/>
    </row>
    <row r="140" spans="1:6" ht="63" x14ac:dyDescent="0.25">
      <c r="A140" s="100" t="s">
        <v>158</v>
      </c>
      <c r="B140" s="108" t="s">
        <v>159</v>
      </c>
      <c r="C140" s="102" t="s">
        <v>60</v>
      </c>
      <c r="D140" s="95">
        <v>40</v>
      </c>
      <c r="E140" s="94"/>
      <c r="F140" s="94"/>
    </row>
    <row r="141" spans="1:6" x14ac:dyDescent="0.2">
      <c r="A141" s="137"/>
      <c r="B141" s="101" t="s">
        <v>16</v>
      </c>
      <c r="C141" s="138"/>
      <c r="D141" s="137"/>
      <c r="E141" s="137"/>
      <c r="F141" s="141"/>
    </row>
    <row r="142" spans="1:6" ht="54" x14ac:dyDescent="0.25">
      <c r="A142" s="100" t="s">
        <v>160</v>
      </c>
      <c r="B142" s="108" t="s">
        <v>161</v>
      </c>
      <c r="C142" s="102" t="s">
        <v>60</v>
      </c>
      <c r="D142" s="95">
        <v>38</v>
      </c>
      <c r="E142" s="94"/>
      <c r="F142" s="94"/>
    </row>
    <row r="143" spans="1:6" x14ac:dyDescent="0.25">
      <c r="A143" s="103"/>
      <c r="B143" s="101" t="s">
        <v>16</v>
      </c>
      <c r="C143" s="104"/>
      <c r="D143" s="105"/>
      <c r="E143" s="106"/>
      <c r="F143" s="106"/>
    </row>
    <row r="144" spans="1:6" ht="99" x14ac:dyDescent="0.25">
      <c r="A144" s="100" t="s">
        <v>163</v>
      </c>
      <c r="B144" s="101" t="s">
        <v>164</v>
      </c>
      <c r="C144" s="102" t="s">
        <v>29</v>
      </c>
      <c r="D144" s="95">
        <v>8</v>
      </c>
      <c r="E144" s="94"/>
      <c r="F144" s="94"/>
    </row>
    <row r="145" spans="1:6" x14ac:dyDescent="0.25">
      <c r="A145" s="103"/>
      <c r="B145" s="101" t="s">
        <v>16</v>
      </c>
      <c r="C145" s="104"/>
      <c r="D145" s="105"/>
      <c r="E145" s="106"/>
      <c r="F145" s="106"/>
    </row>
    <row r="146" spans="1:6" ht="117" x14ac:dyDescent="0.25">
      <c r="A146" s="100" t="s">
        <v>165</v>
      </c>
      <c r="B146" s="101" t="s">
        <v>232</v>
      </c>
      <c r="C146" s="102" t="s">
        <v>29</v>
      </c>
      <c r="D146" s="95">
        <v>4</v>
      </c>
      <c r="E146" s="94"/>
      <c r="F146" s="94"/>
    </row>
    <row r="147" spans="1:6" x14ac:dyDescent="0.25">
      <c r="A147" s="103"/>
      <c r="B147" s="101" t="s">
        <v>16</v>
      </c>
      <c r="C147" s="104"/>
      <c r="D147" s="105"/>
      <c r="E147" s="106"/>
      <c r="F147" s="106"/>
    </row>
    <row r="148" spans="1:6" ht="54" x14ac:dyDescent="0.25">
      <c r="A148" s="100" t="s">
        <v>166</v>
      </c>
      <c r="B148" s="101" t="s">
        <v>167</v>
      </c>
      <c r="C148" s="102" t="s">
        <v>29</v>
      </c>
      <c r="D148" s="95">
        <v>4</v>
      </c>
      <c r="E148" s="94"/>
      <c r="F148" s="94"/>
    </row>
    <row r="149" spans="1:6" x14ac:dyDescent="0.25">
      <c r="A149" s="103"/>
      <c r="B149" s="101" t="s">
        <v>16</v>
      </c>
      <c r="C149" s="104"/>
      <c r="D149" s="105"/>
      <c r="E149" s="106"/>
      <c r="F149" s="106"/>
    </row>
    <row r="150" spans="1:6" ht="72" x14ac:dyDescent="0.25">
      <c r="A150" s="100" t="s">
        <v>168</v>
      </c>
      <c r="B150" s="101" t="s">
        <v>208</v>
      </c>
      <c r="C150" s="102" t="s">
        <v>29</v>
      </c>
      <c r="D150" s="95">
        <v>3</v>
      </c>
      <c r="E150" s="94"/>
      <c r="F150" s="94"/>
    </row>
    <row r="151" spans="1:6" x14ac:dyDescent="0.25">
      <c r="A151" s="103"/>
      <c r="B151" s="101" t="s">
        <v>16</v>
      </c>
      <c r="C151" s="104"/>
      <c r="D151" s="105"/>
      <c r="E151" s="106"/>
      <c r="F151" s="106"/>
    </row>
    <row r="152" spans="1:6" ht="54" x14ac:dyDescent="0.25">
      <c r="A152" s="100" t="s">
        <v>169</v>
      </c>
      <c r="B152" s="101" t="s">
        <v>209</v>
      </c>
      <c r="C152" s="102" t="s">
        <v>29</v>
      </c>
      <c r="D152" s="95">
        <v>2</v>
      </c>
      <c r="E152" s="94"/>
      <c r="F152" s="94"/>
    </row>
    <row r="153" spans="1:6" x14ac:dyDescent="0.25">
      <c r="A153" s="103"/>
      <c r="B153" s="101" t="s">
        <v>16</v>
      </c>
      <c r="C153" s="104"/>
      <c r="D153" s="105"/>
      <c r="E153" s="106"/>
      <c r="F153" s="106"/>
    </row>
    <row r="154" spans="1:6" ht="54" x14ac:dyDescent="0.25">
      <c r="A154" s="100" t="s">
        <v>170</v>
      </c>
      <c r="B154" s="101" t="s">
        <v>171</v>
      </c>
      <c r="C154" s="102" t="s">
        <v>60</v>
      </c>
      <c r="D154" s="95">
        <v>10.15</v>
      </c>
      <c r="E154" s="94"/>
      <c r="F154" s="94"/>
    </row>
    <row r="155" spans="1:6" x14ac:dyDescent="0.25">
      <c r="A155" s="103"/>
      <c r="B155" s="101" t="s">
        <v>16</v>
      </c>
      <c r="C155" s="104"/>
      <c r="D155" s="105"/>
      <c r="E155" s="106"/>
      <c r="F155" s="106"/>
    </row>
    <row r="156" spans="1:6" ht="99" x14ac:dyDescent="0.25">
      <c r="A156" s="100" t="s">
        <v>172</v>
      </c>
      <c r="B156" s="101" t="s">
        <v>173</v>
      </c>
      <c r="C156" s="102" t="s">
        <v>29</v>
      </c>
      <c r="D156" s="95">
        <v>2</v>
      </c>
      <c r="E156" s="94"/>
      <c r="F156" s="94"/>
    </row>
    <row r="157" spans="1:6" x14ac:dyDescent="0.25">
      <c r="A157" s="103"/>
      <c r="B157" s="101" t="s">
        <v>16</v>
      </c>
      <c r="C157" s="104"/>
      <c r="D157" s="105"/>
      <c r="E157" s="106"/>
      <c r="F157" s="106"/>
    </row>
    <row r="158" spans="1:6" ht="99" x14ac:dyDescent="0.25">
      <c r="A158" s="100" t="s">
        <v>174</v>
      </c>
      <c r="B158" s="101" t="s">
        <v>175</v>
      </c>
      <c r="C158" s="102" t="s">
        <v>29</v>
      </c>
      <c r="D158" s="95">
        <v>2</v>
      </c>
      <c r="E158" s="94"/>
      <c r="F158" s="94"/>
    </row>
    <row r="159" spans="1:6" x14ac:dyDescent="0.25">
      <c r="A159" s="103"/>
      <c r="B159" s="101" t="s">
        <v>16</v>
      </c>
      <c r="C159" s="104"/>
      <c r="D159" s="105"/>
      <c r="E159" s="106"/>
      <c r="F159" s="106"/>
    </row>
    <row r="160" spans="1:6" ht="72" x14ac:dyDescent="0.25">
      <c r="A160" s="100" t="s">
        <v>176</v>
      </c>
      <c r="B160" s="101" t="s">
        <v>177</v>
      </c>
      <c r="C160" s="102" t="s">
        <v>29</v>
      </c>
      <c r="D160" s="95">
        <v>8</v>
      </c>
      <c r="E160" s="94"/>
      <c r="F160" s="94"/>
    </row>
    <row r="161" spans="1:6" x14ac:dyDescent="0.25">
      <c r="A161" s="103"/>
      <c r="B161" s="101" t="s">
        <v>16</v>
      </c>
      <c r="C161" s="104"/>
      <c r="D161" s="105"/>
      <c r="E161" s="106"/>
      <c r="F161" s="106"/>
    </row>
    <row r="162" spans="1:6" ht="54" x14ac:dyDescent="0.25">
      <c r="A162" s="100" t="s">
        <v>180</v>
      </c>
      <c r="B162" s="101" t="s">
        <v>181</v>
      </c>
      <c r="C162" s="102" t="s">
        <v>29</v>
      </c>
      <c r="D162" s="95">
        <v>2</v>
      </c>
      <c r="E162" s="94"/>
      <c r="F162" s="94"/>
    </row>
    <row r="163" spans="1:6" x14ac:dyDescent="0.25">
      <c r="A163" s="103"/>
      <c r="B163" s="101" t="s">
        <v>16</v>
      </c>
      <c r="C163" s="104"/>
      <c r="D163" s="105"/>
      <c r="E163" s="106"/>
      <c r="F163" s="106"/>
    </row>
    <row r="164" spans="1:6" ht="99" x14ac:dyDescent="0.25">
      <c r="A164" s="100" t="s">
        <v>182</v>
      </c>
      <c r="B164" s="101" t="s">
        <v>212</v>
      </c>
      <c r="C164" s="102" t="s">
        <v>29</v>
      </c>
      <c r="D164" s="95">
        <v>8</v>
      </c>
      <c r="E164" s="94"/>
      <c r="F164" s="94"/>
    </row>
    <row r="165" spans="1:6" x14ac:dyDescent="0.25">
      <c r="A165" s="103"/>
      <c r="B165" s="101" t="s">
        <v>16</v>
      </c>
      <c r="C165" s="104"/>
      <c r="D165" s="105"/>
      <c r="E165" s="106"/>
      <c r="F165" s="106"/>
    </row>
    <row r="166" spans="1:6" ht="45" x14ac:dyDescent="0.25">
      <c r="A166" s="100" t="s">
        <v>183</v>
      </c>
      <c r="B166" s="101" t="s">
        <v>211</v>
      </c>
      <c r="C166" s="102" t="s">
        <v>29</v>
      </c>
      <c r="D166" s="95">
        <v>1</v>
      </c>
      <c r="E166" s="94"/>
      <c r="F166" s="94"/>
    </row>
    <row r="167" spans="1:6" x14ac:dyDescent="0.25">
      <c r="A167" s="103"/>
      <c r="B167" s="101" t="s">
        <v>16</v>
      </c>
      <c r="C167" s="104"/>
      <c r="D167" s="105"/>
      <c r="E167" s="106"/>
      <c r="F167" s="106"/>
    </row>
    <row r="168" spans="1:6" ht="81" x14ac:dyDescent="0.25">
      <c r="A168" s="100" t="s">
        <v>184</v>
      </c>
      <c r="B168" s="101" t="s">
        <v>185</v>
      </c>
      <c r="C168" s="102" t="s">
        <v>29</v>
      </c>
      <c r="D168" s="95">
        <v>2</v>
      </c>
      <c r="E168" s="94"/>
      <c r="F168" s="94"/>
    </row>
    <row r="169" spans="1:6" x14ac:dyDescent="0.25">
      <c r="A169" s="103"/>
      <c r="B169" s="101" t="s">
        <v>16</v>
      </c>
      <c r="C169" s="104"/>
      <c r="D169" s="105"/>
      <c r="E169" s="106"/>
      <c r="F169" s="106"/>
    </row>
    <row r="170" spans="1:6" ht="144" x14ac:dyDescent="0.25">
      <c r="A170" s="100" t="s">
        <v>186</v>
      </c>
      <c r="B170" s="101" t="s">
        <v>187</v>
      </c>
      <c r="C170" s="102" t="s">
        <v>29</v>
      </c>
      <c r="D170" s="95">
        <v>1</v>
      </c>
      <c r="E170" s="94"/>
      <c r="F170" s="94"/>
    </row>
    <row r="171" spans="1:6" x14ac:dyDescent="0.25">
      <c r="A171" s="103"/>
      <c r="B171" s="101" t="s">
        <v>16</v>
      </c>
      <c r="C171" s="104"/>
      <c r="D171" s="105"/>
      <c r="E171" s="106"/>
      <c r="F171" s="106"/>
    </row>
    <row r="172" spans="1:6" ht="13.5" thickBot="1" x14ac:dyDescent="0.3">
      <c r="A172" s="36"/>
      <c r="B172" s="109" t="s">
        <v>188</v>
      </c>
      <c r="C172" s="93"/>
      <c r="D172" s="37"/>
      <c r="E172" s="38"/>
      <c r="F172" s="39"/>
    </row>
    <row r="173" spans="1:6" x14ac:dyDescent="0.25">
      <c r="A173" s="119" t="s">
        <v>217</v>
      </c>
      <c r="B173" s="119" t="s">
        <v>64</v>
      </c>
      <c r="C173" s="116"/>
      <c r="D173" s="117"/>
      <c r="E173" s="118"/>
      <c r="F173" s="118"/>
    </row>
    <row r="174" spans="1:6" ht="81" x14ac:dyDescent="0.25">
      <c r="A174" s="142" t="s">
        <v>233</v>
      </c>
      <c r="B174" s="101" t="s">
        <v>189</v>
      </c>
      <c r="C174" s="102" t="s">
        <v>60</v>
      </c>
      <c r="D174" s="95">
        <v>160</v>
      </c>
      <c r="E174" s="94"/>
      <c r="F174" s="94"/>
    </row>
    <row r="175" spans="1:6" x14ac:dyDescent="0.2">
      <c r="A175" s="143"/>
      <c r="B175" s="18" t="s">
        <v>16</v>
      </c>
      <c r="C175" s="138"/>
      <c r="D175" s="137"/>
      <c r="E175" s="137"/>
      <c r="F175" s="141"/>
    </row>
    <row r="176" spans="1:6" ht="99" x14ac:dyDescent="0.25">
      <c r="A176" s="142" t="s">
        <v>234</v>
      </c>
      <c r="B176" s="101" t="s">
        <v>190</v>
      </c>
      <c r="C176" s="102" t="s">
        <v>29</v>
      </c>
      <c r="D176" s="95">
        <v>2</v>
      </c>
      <c r="E176" s="94"/>
      <c r="F176" s="94"/>
    </row>
    <row r="177" spans="1:6" x14ac:dyDescent="0.2">
      <c r="A177" s="143"/>
      <c r="B177" s="18" t="s">
        <v>16</v>
      </c>
      <c r="C177" s="138"/>
      <c r="D177" s="137"/>
      <c r="E177" s="137"/>
      <c r="F177" s="141"/>
    </row>
    <row r="178" spans="1:6" ht="126" x14ac:dyDescent="0.25">
      <c r="A178" s="142" t="s">
        <v>191</v>
      </c>
      <c r="B178" s="101" t="s">
        <v>192</v>
      </c>
      <c r="C178" s="102" t="s">
        <v>15</v>
      </c>
      <c r="D178" s="95">
        <v>58.2</v>
      </c>
      <c r="E178" s="94"/>
      <c r="F178" s="94"/>
    </row>
    <row r="179" spans="1:6" x14ac:dyDescent="0.2">
      <c r="A179" s="143"/>
      <c r="B179" s="18" t="s">
        <v>16</v>
      </c>
      <c r="C179" s="138"/>
      <c r="D179" s="137"/>
      <c r="E179" s="137"/>
      <c r="F179" s="141"/>
    </row>
    <row r="180" spans="1:6" ht="90" x14ac:dyDescent="0.25">
      <c r="A180" s="142" t="s">
        <v>193</v>
      </c>
      <c r="B180" s="101" t="s">
        <v>194</v>
      </c>
      <c r="C180" s="102" t="s">
        <v>60</v>
      </c>
      <c r="D180" s="95">
        <v>25.95</v>
      </c>
      <c r="E180" s="94"/>
      <c r="F180" s="94"/>
    </row>
    <row r="181" spans="1:6" x14ac:dyDescent="0.2">
      <c r="A181" s="143"/>
      <c r="B181" s="18" t="s">
        <v>16</v>
      </c>
      <c r="C181" s="138"/>
      <c r="D181" s="137"/>
      <c r="E181" s="137"/>
      <c r="F181" s="141"/>
    </row>
    <row r="182" spans="1:6" ht="27" x14ac:dyDescent="0.25">
      <c r="A182" s="142" t="s">
        <v>235</v>
      </c>
      <c r="B182" s="101" t="s">
        <v>195</v>
      </c>
      <c r="C182" s="102" t="s">
        <v>60</v>
      </c>
      <c r="D182" s="95">
        <v>36.700000000000003</v>
      </c>
      <c r="E182" s="94"/>
      <c r="F182" s="94"/>
    </row>
    <row r="183" spans="1:6" x14ac:dyDescent="0.2">
      <c r="A183" s="143"/>
      <c r="B183" s="18" t="s">
        <v>16</v>
      </c>
      <c r="C183" s="138"/>
      <c r="D183" s="137"/>
      <c r="E183" s="137"/>
      <c r="F183" s="141"/>
    </row>
    <row r="184" spans="1:6" ht="90" x14ac:dyDescent="0.25">
      <c r="A184" s="142" t="s">
        <v>236</v>
      </c>
      <c r="B184" s="101" t="s">
        <v>196</v>
      </c>
      <c r="C184" s="102" t="s">
        <v>17</v>
      </c>
      <c r="D184" s="95">
        <v>47.8</v>
      </c>
      <c r="E184" s="94"/>
      <c r="F184" s="94"/>
    </row>
    <row r="185" spans="1:6" x14ac:dyDescent="0.2">
      <c r="A185" s="143"/>
      <c r="B185" s="18" t="s">
        <v>16</v>
      </c>
      <c r="C185" s="138"/>
      <c r="D185" s="137"/>
      <c r="E185" s="137"/>
      <c r="F185" s="141"/>
    </row>
    <row r="186" spans="1:6" ht="135" x14ac:dyDescent="0.25">
      <c r="A186" s="142" t="s">
        <v>237</v>
      </c>
      <c r="B186" s="101" t="s">
        <v>197</v>
      </c>
      <c r="C186" s="102" t="s">
        <v>15</v>
      </c>
      <c r="D186" s="95">
        <v>67.510000000000005</v>
      </c>
      <c r="E186" s="94"/>
      <c r="F186" s="94"/>
    </row>
    <row r="187" spans="1:6" x14ac:dyDescent="0.2">
      <c r="A187" s="143"/>
      <c r="B187" s="18" t="s">
        <v>16</v>
      </c>
      <c r="C187" s="138"/>
      <c r="D187" s="137"/>
      <c r="E187" s="137"/>
      <c r="F187" s="141"/>
    </row>
    <row r="188" spans="1:6" ht="63" x14ac:dyDescent="0.25">
      <c r="A188" s="142" t="s">
        <v>37</v>
      </c>
      <c r="B188" s="101" t="s">
        <v>198</v>
      </c>
      <c r="C188" s="102" t="s">
        <v>15</v>
      </c>
      <c r="D188" s="95">
        <v>172.8</v>
      </c>
      <c r="E188" s="94"/>
      <c r="F188" s="94"/>
    </row>
    <row r="189" spans="1:6" x14ac:dyDescent="0.2">
      <c r="A189" s="143"/>
      <c r="B189" s="18" t="s">
        <v>16</v>
      </c>
      <c r="C189" s="138"/>
      <c r="D189" s="137"/>
      <c r="E189" s="137"/>
      <c r="F189" s="141"/>
    </row>
    <row r="190" spans="1:6" ht="72" x14ac:dyDescent="0.25">
      <c r="A190" s="142" t="s">
        <v>38</v>
      </c>
      <c r="B190" s="101" t="s">
        <v>199</v>
      </c>
      <c r="C190" s="102" t="s">
        <v>60</v>
      </c>
      <c r="D190" s="95">
        <v>6</v>
      </c>
      <c r="E190" s="94"/>
      <c r="F190" s="94"/>
    </row>
    <row r="191" spans="1:6" x14ac:dyDescent="0.2">
      <c r="A191" s="143"/>
      <c r="B191" s="18" t="s">
        <v>16</v>
      </c>
      <c r="C191" s="138"/>
      <c r="D191" s="137"/>
      <c r="E191" s="137"/>
      <c r="F191" s="141"/>
    </row>
    <row r="192" spans="1:6" ht="153" x14ac:dyDescent="0.25">
      <c r="A192" s="142" t="s">
        <v>36</v>
      </c>
      <c r="B192" s="101" t="s">
        <v>200</v>
      </c>
      <c r="C192" s="102" t="s">
        <v>29</v>
      </c>
      <c r="D192" s="95">
        <v>8</v>
      </c>
      <c r="E192" s="94"/>
      <c r="F192" s="94"/>
    </row>
    <row r="193" spans="1:6" x14ac:dyDescent="0.2">
      <c r="A193" s="137"/>
      <c r="B193" s="18" t="s">
        <v>16</v>
      </c>
      <c r="C193" s="138"/>
      <c r="D193" s="137"/>
      <c r="E193" s="137"/>
      <c r="F193" s="141"/>
    </row>
    <row r="194" spans="1:6" ht="54" x14ac:dyDescent="0.25">
      <c r="A194" s="144" t="s">
        <v>238</v>
      </c>
      <c r="B194" s="145" t="s">
        <v>239</v>
      </c>
      <c r="C194" s="146" t="s">
        <v>17</v>
      </c>
      <c r="D194" s="147">
        <v>31.7</v>
      </c>
      <c r="E194" s="148"/>
      <c r="F194" s="94"/>
    </row>
    <row r="195" spans="1:6" x14ac:dyDescent="0.25">
      <c r="A195" s="120"/>
      <c r="B195" s="139" t="s">
        <v>16</v>
      </c>
      <c r="C195" s="122"/>
      <c r="D195" s="123"/>
      <c r="E195" s="124"/>
      <c r="F195" s="124"/>
    </row>
    <row r="196" spans="1:6" ht="54" x14ac:dyDescent="0.25">
      <c r="A196" s="144" t="s">
        <v>240</v>
      </c>
      <c r="B196" s="145" t="s">
        <v>147</v>
      </c>
      <c r="C196" s="146" t="s">
        <v>17</v>
      </c>
      <c r="D196" s="147">
        <v>27.84</v>
      </c>
      <c r="E196" s="148"/>
      <c r="F196" s="94"/>
    </row>
    <row r="197" spans="1:6" x14ac:dyDescent="0.2">
      <c r="A197" s="149"/>
      <c r="B197" s="150" t="s">
        <v>16</v>
      </c>
      <c r="C197" s="151"/>
      <c r="D197" s="149"/>
      <c r="E197" s="149"/>
      <c r="F197" s="152"/>
    </row>
    <row r="198" spans="1:6" ht="72" x14ac:dyDescent="0.25">
      <c r="A198" s="100" t="s">
        <v>35</v>
      </c>
      <c r="B198" s="108" t="s">
        <v>142</v>
      </c>
      <c r="C198" s="102" t="s">
        <v>60</v>
      </c>
      <c r="D198" s="95">
        <v>240</v>
      </c>
      <c r="E198" s="94"/>
      <c r="F198" s="94"/>
    </row>
    <row r="199" spans="1:6" x14ac:dyDescent="0.2">
      <c r="A199" s="137"/>
      <c r="B199" s="18" t="s">
        <v>16</v>
      </c>
      <c r="C199" s="138"/>
      <c r="D199" s="137"/>
      <c r="E199" s="137"/>
      <c r="F199" s="141"/>
    </row>
    <row r="200" spans="1:6" ht="13.5" thickBot="1" x14ac:dyDescent="0.3">
      <c r="A200" s="12"/>
      <c r="B200" s="13" t="s">
        <v>201</v>
      </c>
      <c r="C200" s="14"/>
      <c r="D200" s="15"/>
      <c r="E200" s="16"/>
      <c r="F200" s="17"/>
    </row>
    <row r="201" spans="1:6" ht="13.5" x14ac:dyDescent="0.25">
      <c r="A201" s="125"/>
      <c r="B201" s="126"/>
      <c r="C201" s="126"/>
      <c r="D201" s="126"/>
      <c r="E201" s="127" t="s">
        <v>39</v>
      </c>
      <c r="F201" s="128">
        <f>F85+F101+F134+F172+F200</f>
        <v>0</v>
      </c>
    </row>
    <row r="202" spans="1:6" ht="13.5" x14ac:dyDescent="0.25">
      <c r="A202" s="21"/>
      <c r="B202" s="22"/>
      <c r="C202" s="22"/>
      <c r="D202" s="23"/>
      <c r="E202" s="129" t="s">
        <v>40</v>
      </c>
      <c r="F202" s="130">
        <f>ROUND(F201*0.16,2)</f>
        <v>0</v>
      </c>
    </row>
    <row r="203" spans="1:6" ht="14.25" thickBot="1" x14ac:dyDescent="0.3">
      <c r="A203" s="24"/>
      <c r="B203" s="25"/>
      <c r="C203" s="25"/>
      <c r="D203" s="26"/>
      <c r="E203" s="131" t="s">
        <v>41</v>
      </c>
      <c r="F203" s="132">
        <f>F201+F202</f>
        <v>0</v>
      </c>
    </row>
    <row r="204" spans="1:6" x14ac:dyDescent="0.2">
      <c r="A204" s="27"/>
      <c r="B204" s="28"/>
      <c r="C204" s="27"/>
      <c r="D204" s="27"/>
      <c r="E204" s="29"/>
      <c r="F204" s="98"/>
    </row>
    <row r="205" spans="1:6" x14ac:dyDescent="0.2">
      <c r="A205" s="27"/>
      <c r="B205" s="28"/>
      <c r="C205" s="27"/>
      <c r="D205" s="27"/>
      <c r="E205" s="29"/>
      <c r="F205" s="98"/>
    </row>
  </sheetData>
  <mergeCells count="4">
    <mergeCell ref="A1:F1"/>
    <mergeCell ref="B2:F2"/>
    <mergeCell ref="D3:F3"/>
    <mergeCell ref="D4:F4"/>
  </mergeCells>
  <pageMargins left="0.56000000000000005" right="0.38" top="0.59055118110236227" bottom="0.38" header="0" footer="0"/>
  <pageSetup scale="98"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 </vt:lpstr>
      <vt:lpstr>PARA LICITACION</vt:lpstr>
      <vt:lpstr>'PARA LICITACION'!Área_de_impresión</vt:lpstr>
      <vt:lpstr>'PORTADA '!Área_de_impresión</vt:lpstr>
      <vt:lpstr>'PARA LICITACION'!Títulos_a_imprimir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Melany</dc:creator>
  <cp:lastModifiedBy>Beatriz</cp:lastModifiedBy>
  <cp:lastPrinted>2019-06-10T22:27:05Z</cp:lastPrinted>
  <dcterms:created xsi:type="dcterms:W3CDTF">2019-06-10T22:21:59Z</dcterms:created>
  <dcterms:modified xsi:type="dcterms:W3CDTF">2020-04-28T17:21:31Z</dcterms:modified>
</cp:coreProperties>
</file>