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elany\Documents\Respaldo Mis Documentos 12Jul2010\ARQ. MELANY CUEVAS MANUEL\FAM 2020\Terminacion del CINA\"/>
    </mc:Choice>
  </mc:AlternateContent>
  <bookViews>
    <workbookView xWindow="480" yWindow="3885" windowWidth="15480" windowHeight="3945" tabRatio="814" activeTab="1"/>
  </bookViews>
  <sheets>
    <sheet name="PORTADA " sheetId="10" r:id="rId1"/>
    <sheet name="TÉRMINACION CINA" sheetId="7" r:id="rId2"/>
  </sheets>
  <externalReferences>
    <externalReference r:id="rId3"/>
    <externalReference r:id="rId4"/>
  </externalReferences>
  <definedNames>
    <definedName name="area" localSheetId="1">#REF!</definedName>
    <definedName name="area">#REF!</definedName>
    <definedName name="_xlnm.Print_Area" localSheetId="0">'PORTADA '!$A$1:$I$45</definedName>
    <definedName name="_xlnm.Print_Area" localSheetId="1">'TÉRMINACION CINA'!$A$1:$F$96</definedName>
    <definedName name="_xlnm.Print_Area">#REF!</definedName>
    <definedName name="cargo" localSheetId="1">#REF!</definedName>
    <definedName name="cargo">#REF!</definedName>
    <definedName name="cargocontacto" localSheetId="1">#REF!</definedName>
    <definedName name="cargocontacto">#REF!</definedName>
    <definedName name="cargoresponsabledelaobra" localSheetId="1">#REF!</definedName>
    <definedName name="cargoresponsabledelaobra">#REF!</definedName>
    <definedName name="cargovendedor" localSheetId="1">#REF!</definedName>
    <definedName name="cargovendedor">#REF!</definedName>
    <definedName name="ciudad" localSheetId="1">#REF!</definedName>
    <definedName name="ciudad">#REF!</definedName>
    <definedName name="ciudadcliente" localSheetId="1">#REF!</definedName>
    <definedName name="ciudadcliente">#REF!</definedName>
    <definedName name="ciudaddelaobra" localSheetId="1">#REF!</definedName>
    <definedName name="ciudaddelaobra">#REF!</definedName>
    <definedName name="cmic" localSheetId="1">#REF!</definedName>
    <definedName name="cmic">#REF!</definedName>
    <definedName name="codigodelaobra" localSheetId="1">#REF!</definedName>
    <definedName name="codigodelaobra">#REF!</definedName>
    <definedName name="codigopostalcliente" localSheetId="1">#REF!</definedName>
    <definedName name="codigopostalcliente">#REF!</definedName>
    <definedName name="codigopostaldelaobra" localSheetId="1">#REF!</definedName>
    <definedName name="codigopostaldelaobra">#REF!</definedName>
    <definedName name="codigovendedor" localSheetId="1">#REF!</definedName>
    <definedName name="codigovendedor">#REF!</definedName>
    <definedName name="colonia" localSheetId="1">#REF!</definedName>
    <definedName name="colonia">#REF!</definedName>
    <definedName name="coloniacliente" localSheetId="1">#REF!</definedName>
    <definedName name="coloniacliente">#REF!</definedName>
    <definedName name="coloniadelaobra" localSheetId="1">#REF!</definedName>
    <definedName name="coloniadelaobra">#REF!</definedName>
    <definedName name="contactocliente" localSheetId="1">#REF!</definedName>
    <definedName name="contactocliente">#REF!</definedName>
    <definedName name="decimalesredondeo" localSheetId="1">#REF!</definedName>
    <definedName name="decimalesredondeo">#REF!</definedName>
    <definedName name="departamento" localSheetId="1">#REF!</definedName>
    <definedName name="departamento">#REF!</definedName>
    <definedName name="direccioncliente" localSheetId="1">#REF!</definedName>
    <definedName name="direccioncliente">#REF!</definedName>
    <definedName name="direcciondeconcurso" localSheetId="1">#REF!</definedName>
    <definedName name="direcciondeconcurso">#REF!</definedName>
    <definedName name="direcciondelaobra" localSheetId="1">#REF!</definedName>
    <definedName name="direcciondelaobra">#REF!</definedName>
    <definedName name="domicilio" localSheetId="1">#REF!</definedName>
    <definedName name="domicilio">#REF!</definedName>
    <definedName name="DOS">#REF!</definedName>
    <definedName name="ED" localSheetId="1">#REF!</definedName>
    <definedName name="ED">#REF!</definedName>
    <definedName name="email" localSheetId="1">#REF!</definedName>
    <definedName name="email">#REF!</definedName>
    <definedName name="emailcliente" localSheetId="1">#REF!</definedName>
    <definedName name="emailcliente">#REF!</definedName>
    <definedName name="emaildelaobra" localSheetId="1">#REF!</definedName>
    <definedName name="emaildelaobra">#REF!</definedName>
    <definedName name="estado" localSheetId="1">#REF!</definedName>
    <definedName name="estado">#REF!</definedName>
    <definedName name="estadodelaobra" localSheetId="1">#REF!</definedName>
    <definedName name="estadodelaobra">#REF!</definedName>
    <definedName name="fechaconvocatoria" localSheetId="1">#REF!</definedName>
    <definedName name="fechaconvocatoria">#REF!</definedName>
    <definedName name="fechadeconcurso" localSheetId="1">#REF!</definedName>
    <definedName name="fechadeconcurso">#REF!</definedName>
    <definedName name="fechainicio" localSheetId="1">#REF!</definedName>
    <definedName name="fechainicio">#REF!</definedName>
    <definedName name="fechaterminacion" localSheetId="1">#REF!</definedName>
    <definedName name="fechaterminacion">#REF!</definedName>
    <definedName name="imss" localSheetId="1">#REF!</definedName>
    <definedName name="imss">#REF!</definedName>
    <definedName name="infonavit" localSheetId="1">#REF!</definedName>
    <definedName name="infonavit">#REF!</definedName>
    <definedName name="INSUMOS" localSheetId="0">#REF!</definedName>
    <definedName name="INSUMOS">#REF!</definedName>
    <definedName name="mailcontacto" localSheetId="1">#REF!</definedName>
    <definedName name="mailcontacto">#REF!</definedName>
    <definedName name="mailvendedor" localSheetId="1">#REF!</definedName>
    <definedName name="mailvendedor">#REF!</definedName>
    <definedName name="MATRIZ" localSheetId="0">#REF!</definedName>
    <definedName name="MATRIZ">#REF!</definedName>
    <definedName name="nombrecliente" localSheetId="1">#REF!</definedName>
    <definedName name="nombrecliente">#REF!</definedName>
    <definedName name="nombredelaobra" localSheetId="1">#REF!</definedName>
    <definedName name="nombredelaobra">#REF!</definedName>
    <definedName name="nombrevendedor" localSheetId="1">#REF!</definedName>
    <definedName name="nombrevendedor">#REF!</definedName>
    <definedName name="numconvocatoria" localSheetId="1">#REF!</definedName>
    <definedName name="numconvocatoria">#REF!</definedName>
    <definedName name="numerodeconcurso" localSheetId="1">#REF!</definedName>
    <definedName name="numerodeconcurso">#REF!</definedName>
    <definedName name="plazocalculado" localSheetId="1">#REF!</definedName>
    <definedName name="plazocalculado">#REF!</definedName>
    <definedName name="plazoreal" localSheetId="1">#REF!</definedName>
    <definedName name="plazoreal">#REF!</definedName>
    <definedName name="porcentajeivapresupuesto" localSheetId="1">#REF!</definedName>
    <definedName name="porcentajeivapresupuesto">#REF!</definedName>
    <definedName name="primeramoneda" localSheetId="1">#REF!</definedName>
    <definedName name="primeramoneda">#REF!</definedName>
    <definedName name="PVIOL" localSheetId="1">#REF!</definedName>
    <definedName name="PVIOL">#REF!</definedName>
    <definedName name="RANGO">#REF!</definedName>
    <definedName name="rango1">#REF!</definedName>
    <definedName name="razonsocial" localSheetId="1">#REF!</definedName>
    <definedName name="razonsocial">#REF!</definedName>
    <definedName name="redondos">[1]Listas!$A$2:$A$9</definedName>
    <definedName name="remateprimeramoneda" localSheetId="1">#REF!</definedName>
    <definedName name="remateprimeramoneda">#REF!</definedName>
    <definedName name="rematesegundamoneda" localSheetId="1">#REF!</definedName>
    <definedName name="rematesegundamoneda">#REF!</definedName>
    <definedName name="responsable" localSheetId="1">#REF!</definedName>
    <definedName name="responsable">#REF!</definedName>
    <definedName name="responsabledelaobra" localSheetId="1">#REF!</definedName>
    <definedName name="responsabledelaobra">#REF!</definedName>
    <definedName name="rfc" localSheetId="1">#REF!</definedName>
    <definedName name="rfc">#REF!</definedName>
    <definedName name="segundamoneda" localSheetId="1">#REF!</definedName>
    <definedName name="segundamoneda">#REF!</definedName>
    <definedName name="telefono" localSheetId="1">#REF!</definedName>
    <definedName name="telefono">#REF!</definedName>
    <definedName name="telefonocliente" localSheetId="1">#REF!</definedName>
    <definedName name="telefonocliente">#REF!</definedName>
    <definedName name="telefonocontacto" localSheetId="1">#REF!</definedName>
    <definedName name="telefonocontacto">#REF!</definedName>
    <definedName name="telefonodelaobra" localSheetId="1">#REF!</definedName>
    <definedName name="telefonodelaobra">#REF!</definedName>
    <definedName name="telefonovendedor" localSheetId="1">#REF!</definedName>
    <definedName name="telefonovendedor">#REF!</definedName>
    <definedName name="tipodelicitacion" localSheetId="1">#REF!</definedName>
    <definedName name="tipodelicitacion">#REF!</definedName>
    <definedName name="_xlnm.Print_Titles" localSheetId="1">'TÉRMINACION CINA'!$6:$6</definedName>
    <definedName name="_xlnm.Print_Titles">#REF!</definedName>
    <definedName name="totalpresupuestoprimeramoneda" localSheetId="1">#REF!</definedName>
    <definedName name="totalpresupuestoprimeramoneda">#REF!</definedName>
    <definedName name="totalpresupuestosegundamoneda" localSheetId="1">#REF!</definedName>
    <definedName name="totalpresupuestosegundamoneda">#REF!</definedName>
    <definedName name="TRAMO">#REF!</definedName>
  </definedNames>
  <calcPr calcId="162913"/>
</workbook>
</file>

<file path=xl/calcChain.xml><?xml version="1.0" encoding="utf-8"?>
<calcChain xmlns="http://schemas.openxmlformats.org/spreadsheetml/2006/main">
  <c r="B3" i="10" l="1"/>
  <c r="G24" i="10"/>
  <c r="G22" i="10"/>
  <c r="G20" i="10"/>
  <c r="G18" i="10"/>
  <c r="G28" i="10" s="1"/>
  <c r="G30" i="10" s="1"/>
  <c r="G33" i="10" s="1"/>
  <c r="F70" i="7" l="1"/>
  <c r="F18" i="7"/>
  <c r="F12" i="7"/>
  <c r="F90" i="7" l="1"/>
</calcChain>
</file>

<file path=xl/sharedStrings.xml><?xml version="1.0" encoding="utf-8"?>
<sst xmlns="http://schemas.openxmlformats.org/spreadsheetml/2006/main" count="210" uniqueCount="134">
  <si>
    <t>%</t>
  </si>
  <si>
    <t>M2</t>
  </si>
  <si>
    <t>UNIVERSIDAD DE LA CAÑADA</t>
  </si>
  <si>
    <t>ML</t>
  </si>
  <si>
    <t>PZA</t>
  </si>
  <si>
    <t>HYC.0350</t>
  </si>
  <si>
    <t>HYC.0360</t>
  </si>
  <si>
    <t>IEL.0040</t>
  </si>
  <si>
    <t>IEL.0050</t>
  </si>
  <si>
    <t>IEL.0200</t>
  </si>
  <si>
    <t>IEL.0210</t>
  </si>
  <si>
    <t>SUMINISTRO E INSTALACIÓN DE EQUIPO DE AIRE ACONDICIONADO TIPO MINI-SPLIT SOLO FRIO. MCA YORK, MODELO  YNFFZC060BAADBFX  CON CAPACIDAD DE 5.0 T.R. (60, 000 BTU'S) R-410A ECOLÓGICO ALTA EFICIENCIA 16 SEER A 220 VOLTS, 1F, 60 HZ, EN LA UNIDAD CONDENSADORA. INCLUYE: CONEXIONES, RANURA Y RESANE, CONEXIÓN DE DREN A JARDINERA EXTERIOR CON TUBO PVC, UNIONES, CODOS DE COBRE EN BAJA Y ALTA PRESION EN GAS, FILTRO DE GAS, FORRO PARA DUCTOS, MATERIAL DE FIJACION, ANCLAJE, MISCELÁNEOS, PRUEBAS Y TODO LO NECESARIO PARA SU CORRECTA INSTALACIÓN.</t>
  </si>
  <si>
    <t>IEL.0220</t>
  </si>
  <si>
    <t>IEL.0230</t>
  </si>
  <si>
    <t>IEL.0240</t>
  </si>
  <si>
    <t>IRA.0030</t>
  </si>
  <si>
    <t>IRA.0040</t>
  </si>
  <si>
    <t>SUMINISTRO Y COLOCACIÓN DE RACK DE ALUMINIO DE 24 UNIDADES,  2 POSTES, ESTÁNDAR 19",  PARA ANCLAR A PISO MARCA OPTRONICS (BAJO ESCALERA). INCLUYE: MATERIAL DE FIJACIÓN, ARMADO, Y TODO LO NECESARIO PARA SU CORRECTA INSTALACIÓN.</t>
  </si>
  <si>
    <t>IRA.0050</t>
  </si>
  <si>
    <t>IRA.0060</t>
  </si>
  <si>
    <t>SUMINISTRO Y COLOCACIÓN  DE EQUIPO INALÁMBRICO ACCES POINT MARCA CAMBIUM MODELO EPMP-HS24; 2.4 GHZ CON ADMINISTRACIÓN CLOUD, JOTSPOT, MESH, 1 WATT DE POTENCIA . INCLUYE:  MATERIAL DE FIJACIÓN,  TODO LO NECESARIO PARA SU INSTALACIÓN EN MURO Y FUNCIONAMIENTO.</t>
  </si>
  <si>
    <t>IRA.0070</t>
  </si>
  <si>
    <t>SUMINISTRO Y COLOCACIÓN  EN RACK DE PATCH PANEL PUNCHDOWN 48 PUERTOS CAT6. 2UR OPTRONICS. INCLUYE: TODO LO NECESARIO PARA SU CORRECTA INSTALACIÓN Y PONCHADO.</t>
  </si>
  <si>
    <t>IRA.0080</t>
  </si>
  <si>
    <t>SUMINISTRO Y COLOCACIÓN DE UPS NOBREAK SOLA BASIC ISB-NBKS 1000. INCLUYE: TODO LO NECESARIO PARA SU CORRECTA INSTALACIÓN.</t>
  </si>
  <si>
    <t>IRA.0090</t>
  </si>
  <si>
    <t>SUMINISTRO Y COLOCACIÓN DE DISTRIBUIDOR DE FIBRA ÓPTICA PARA RACK D 1U ESTÁNDAR CON 6 ACOPLADORES DÚPLEX, COLOR AQUA MULTIMODO SC MARCA OPTRONICS. INCLUYE: TODO LO NECESARIO PARA SU CORRECTA INSTALACIÓN</t>
  </si>
  <si>
    <t>IRA.0100</t>
  </si>
  <si>
    <t>LOTE</t>
  </si>
  <si>
    <t>SUMINISTRO, COLOCACIÓN E INSTALACIÓN DE GABINETE PRINCIPAL DE ALARMA  MCA. HONEYWELL, INCLUYE: 1 TECLADO 6162RF (ALFANUMÉRICO CON RECEPTOR INALÁMBRICO Y  DISPLAY) , GABINETE METÁLICO, 1 TRANSFORMADOR DE 16.5VCA 1361,  1 SIRENA DE 30 WATTS SF581L, 3 CONTACTOS MAGNÉTICOS MCA. HONEYWELL, 4 SENSORES DE MOVIMIENTO MARCA CROW MODELO SRPPET4, 1 BATERÍA DE RESPALDO DE 4AH PL4.512,  CABLEADO,  MATERIALES DE FIJACIÓN, FIJACIÓN DE CABLE CON ACRILASTIC EN CASO DE SER NECESARIO, MISCELÁNEOS, CONFIGURACIONES, PRUEBAS, MANO DE OBRA Y TODO LO NECESARIO PARA SU CORRECTO FUNCIONAMIENTO.</t>
  </si>
  <si>
    <t>IRA.0110</t>
  </si>
  <si>
    <t>IRA.0120</t>
  </si>
  <si>
    <t>SUMINISTRO COLOCACIÓN E INSTALACIÓN DE CÁMARA MINIFISHEYE IPD3MEGAPIXEL MARCA HIKVISION, VISTA PANORAMICA DE 180 GRADOS. INCLUYE: CONEXIÓN AL SWITCH, MATERIAL DE FIJACIÓN, RANURAS Y RESANES, PRUEBAS, MISCELÁNEOS, TRABAJO TERMINADO.</t>
  </si>
  <si>
    <t>SUMINISTRO COLOCACIÓN E INSTALACIÓN DE CÁMARA DOMO IP 2MEGAPIXEL MARCA HIKVISION, MODELO DS-2CD1721FWD-IZ. INCLUYE:  CONEXIÓN AL SWITCH, MATERIAL DE FIJACIÓN, RANURAS Y RESANES, PRUEBAS, MISCELÁNEOS, TRABAJO TERMINADO.</t>
  </si>
  <si>
    <t>IHS.0060</t>
  </si>
  <si>
    <t>IHS.0110</t>
  </si>
  <si>
    <t>IGA.0010</t>
  </si>
  <si>
    <t>IGA.0040</t>
  </si>
  <si>
    <t>SUMINISTRO E INSTALACION DE COMPRESOR DENTAL SILENCIOSO LIBRE DE ACEITE 38 LTS, 2HP, 120 PSI, MCA. SPRAYIT 1680 RPM, MODELO SP10020C, GRADO MEDICO. INCLUYE: SUMINISTRO, MATERIALES PARA CONEXIÓN, MATERIAL PARA FIJACION Y TODO LO NECESARIO PARA SU CORRECTA INSTALACION Y FUNCIONAMIENTO.</t>
  </si>
  <si>
    <t>OEX.0010</t>
  </si>
  <si>
    <t>EXCAVACIÓN Y RELLENO DE ZANJA PARA DUCTO POR MEDIOS MANUALES, EN  MATERIAL B O C, DE 40 CM DE ANCHO POR 50 CM DE PROFUNDIDAD Y A CUALQUIER GRADO DE DIFICULTAD, SE DEBERÁ CONSIDERAR PARA ESTE TRABAJO; MANO DE OBRA, HERRAMIENTA, EQUIPO, TRASPALEOS,  AFINE DE TALUDES Y FONDO,  CAMA DE ARENA,  RELLENO DE MATERIAL PRODUCTO DE EXCAVACION, ACARREO Y LIMPIEZA DEL ÁREA DE TRABAJO.</t>
  </si>
  <si>
    <t>OEX.0100</t>
  </si>
  <si>
    <t>OEX.0130</t>
  </si>
  <si>
    <t>OEX.0160</t>
  </si>
  <si>
    <t>OEX.0180</t>
  </si>
  <si>
    <t>OEX.0200</t>
  </si>
  <si>
    <t>SUMINISTRO Y RELLENO DE MATERIAL SELECTO PRODUCTO DE EXCAVACIÓN, COMPACTADO CON BAILARINA O PLACA VIBRATORIA Y AGUA, EN CAPAS DE 20 CM DE ESPESOR AL 90% DE SU P.V.S. INCLUYE: ACARREO DENTRO DE LA OBRA, MEDIR COMPACTO.</t>
  </si>
  <si>
    <t>CATALOGO DE CONCEPTOS/PRESUPUESTO</t>
  </si>
  <si>
    <t>NOMBRE  DE LA OBRA:</t>
  </si>
  <si>
    <t>REGION:</t>
  </si>
  <si>
    <t>01    CAÑADA</t>
  </si>
  <si>
    <t>DISTRITO:</t>
  </si>
  <si>
    <t xml:space="preserve">04 TEOTITLAN </t>
  </si>
  <si>
    <t>MUNICIPIO:</t>
  </si>
  <si>
    <t>545 TEOTITLAN DE FLORES MAGON</t>
  </si>
  <si>
    <t>LOCALIDAD:</t>
  </si>
  <si>
    <t>001 TEOTITLAN DE FLORES MAGON</t>
  </si>
  <si>
    <t>IMPORTE</t>
  </si>
  <si>
    <t>DESCRIPCION DEL CONCEPTO</t>
  </si>
  <si>
    <t>UNIDAD</t>
  </si>
  <si>
    <t>CANTIDAD</t>
  </si>
  <si>
    <t>P.U</t>
  </si>
  <si>
    <t>ALB.0320.1</t>
  </si>
  <si>
    <t>ALB.0320.2</t>
  </si>
  <si>
    <t>SUMINISTRO Y COLOCACIÓN DE CORTINA TIPO OLLADO A BASE DE TELA TIPO BLACK OUT MODELO FANTASÍA VARIANTE 17 (PLATA), PRENSADOS CON OJILLOS DE NÍQUEL NO. 98OC 0098AC A CADA 15 CM +- 2 CM SEGÚN LONGITUD, DOBLADILLO DE 10 CM EN LOS 4 LADOS, DEJANDO COMO MARGEN 15 CM SUPERIOR E INFERIOR Y LONGITUD DE CORTINA 2 VECES EL ANCHO DE LA VENTANA (N*2) INCLUYE: PERFORACIONES, CORTES, PELLÓN DE REFUERZO EN DOBLADILLO SUPERIOR PARA RECIBIR OJILLO, MISCELÁNEOS Y TODO LO NECESARIO PARA SU CORRECTO FUNCIONAMIENTO.</t>
  </si>
  <si>
    <t>SUMINISTRO E INSTALACIÓN DE EQUIPO DE AIRE ACONDICIONADO  TIPO MINI-SPLIT SOLO FRIO MCA. YORK CON CAPACIDAD DE 1.0 TONELADAS MODELO YHJE12ZT6AMHORX O MODELO YHJE12ZJ6AXBORX, TECNOLOGÍA INVERTER (12 000 BTU/H), GAS  R-410A ECOLÓGICO ALTA EFICIENCIA. INCLUYE: CONEXIONES, RANURA Y RESANE, CONEXIÓN DE DREN A JARDINERA EXTERIOR CON TUBO PVC, UNIONES, CODOS DE COBRE EN BAJA Y ALTA PRESION EN GAS, FILTRO DE GAS, FORRO PARA DUCTOS, MATERIAL DE FIJACION, ANCLAJE, MISCELÁNEOS, PRUEBAS Y TODO LO NECESARIO PARA SU CORRECTA INSTALACIÓN.</t>
  </si>
  <si>
    <t>SUMINISTRO Y COLOCACIÓN DE REGADERA DE EMERGENCIA CON LAVAOJOS CON CABEZAL ASPERSOR COLOR NARANJA DE 10" DE DIÁMETRO, FABRICADA EN PLÁSTICO ABS DE ALTA RESISTENCIA, EL LAVAOJOS  ACERO INOXIDABLE CON  MANIVELA EN FORMA DE BANDERA , CERTIFICADOS SEFA 7-1996, MARCA WATER SAVER. CODIGO WS-SS902, INCLUYE: CONEXIONES, MATERIAL DE FIJACIÓN, MISCELÁNEOS Y TODO LO NECESARIO PARA SU CORRECTA INSTALACIÓN.</t>
  </si>
  <si>
    <t>SUMINISTRO Y COLOCACIÓN DE EXTRACTOR INDUSTRIAL TIPO CENTRIFUGO DE LA MCA: SOLER&amp;PALAU MOD: CMI 630 CON CAPACIDAD DE 5 H.P. A 1500 R.P.M.  INCLUYE:  INSTALACIÓN, CONEXIÓN, ESPÁRRAGOS, TORNILLERÍA, RANURAS, RESANES, MISCELÁNEOS, PRUEBAS Y TODO LO NECESARIO PARA SU CORRECTO FUNCIONAMIENTO.</t>
  </si>
  <si>
    <t>IEL.0051</t>
  </si>
  <si>
    <t>IEL.0041</t>
  </si>
  <si>
    <t>SUMINISTRO Y COLOCACIÓN DE LUMINARIA TIPO PUNTA DE POSTE DE 7.0 M DE ALTURA CON LÁMPARA SMART SOLAR STREET LIGH 100 W TODO EN UNO (PANEL SOLAR, SWITCH, PIR SENSOR, SMD3030 CHIPS, BATERÍA DE LITIO), MARCA GREENIN CÓDIGO SSSL100W, SISTEMA INTELIGENTE DE ILUMINACIÓN CAMBIANDO AUTOMÁTICAMENTE DE INTENSIDAD BAJA A ALTA, FLUJO LUMINOSO DE 8000 LÚMENES, TEMPERATURA DE COLOR 6000°K, TIEMPO DE OPERACIÓN DE 8 A 10 HORAS, CON RESPALDO DE 3 DÍAS, TEMPERATURA DE OPERACIÓN DE -20°C A 50°C, VIDA ÚTIL DE 50,000 HORAS, DIMENSIONES DE 1.10 X0.40X0.045 M., PESO DE 14 KG. PARA INSTALAR EN POSTE CÓNICO DE 4” EN BASE Y 3” EN PUNTA CED.30, GARANTÍA DE 3 AÑOS POR ESCRITO; SE DEBERÁ CONSIDERAR PARA ÉSTE TRABAJO: EXCAVACION Y RELLENO, POSTE PINTADO CON PRIMARIO ANTICORROSIVO Y ESMALTE 100 COLOR GRIS CLARO, BASE DE CONCRETO DE DIMENSIONES DE 30 CM DE CORONA, 80 CM DE BASE Y 100 CM DE ALTURA, MATERIAL DE FIJACIÓN, ESPÁRRAGOS, TORNILLERÍA, SUMINISTRO DE LOS MATERIALES, FLETES, ARMADO, CONEXIÓN, PRUEBAS, ANDAMIOS, MANO DE OBRA, HERRAMIENTA Y LIMPIEZA DEL ÁREA DE TRABAJO.</t>
  </si>
  <si>
    <t>PISO DE CONCRETO HIDRAULICO F'C=250KG/CM2 DE 12 CM. DE ESPESOR, REFORZADO CON MALLA ELECTROSOLDADA 6-6/10-10, ACABADO ESTAMPADO, MODELO ELEGIDO EN OBRA. SE DEBERÁ CONSIDERAR PARA ESTE TRABAJO: LIMPIEZA, TRAZO, NIVELACION, EXCAVACION, RELLENO, COMPACTACION CON BAILARINA O PLACA VIBRATORIA Y AGUA, DESMOLDANTE, CIMBRA, TRASLAPES DE MALLA DE 10 CM, COLADO, CURADO DURANTE 7 DÍAS, 3 VECES AL DÍA, DESCIMBRADO, MANO DE OBRA, MATERIALES, HERRAMIENTAS, Y TODO LO NECESARIO PARA SU CORRECTA EJECUCION.</t>
  </si>
  <si>
    <t>TERMINACIÓN DE UN CENTRO DE INVESTIGACIÓN EN NUTRICIÓN Y ALIMENTACIÓN EN LA UNIVERSIDAD DE LA CAÑADA (C.I.N.A.)</t>
  </si>
  <si>
    <t>OEX.0300</t>
  </si>
  <si>
    <t>OEX.0400</t>
  </si>
  <si>
    <t>SUMINISTRO Y COLOCACIÓN DE CORTINERO ARMADO  A BASE TUBO REDONDO CROMADO DE 1"   DE HASTA 3 MT.  SEGÚN TAMAÑO DE VENTANA MÁS 10 CM DE CADA LADO, 2 BASTONES DE ALUMINIO DE 1/2" X 1.00 MT, 2 SOPORTES PARA TUBO DE 1"  2SOCL1-ZMK Y/O BRIDA LAMINA  DE NIQUEL #3020 Y 1 SOPORTE CENTRAL NIQUELADO PARA TUBO DE 1" #3035 SEGUN CORRESPONDA; INCLUYE: CORTES, CALZAS,  MATERIAL DE FIJACIÓN, PRUEBAS, MISCELÁNEOS Y TODO LO NECESARIO PARA SU CORRECTA INSTALACIÓN Y FUNCIONAMIENTO.</t>
  </si>
  <si>
    <t>SUMINISTRO Y COLOCACIÓN DE BARANDAL HELICOIDAL PARA ESCALERA DE ACERO INOXIDABLE TIPO 304 ORNAMENTAL PARA AMBIENTES ESTANDAR DE 92 CM DE ALTURA RESPECTO AL N.P.T.  EN PASAMANOS Y POSTE CON PERFIL TUBULAR  CALIBRE 16 DE 2", 2 RESGUARDOS HORIZONTALES DE REDONDO MACIZO DE 1/2" SUJETOS CON  CONECTOR CILINDRICO ENTRE RESGUARDOS Y POSTE,CONECTOR VERTICAL TUBULAR DE 3/4" ENTRE PASAMANOS Y POSTES DE 5CM DE ALTURA, BRIDA DE ANCLAJE A PARED EN PLACA CIRCULAR DE 1/4" CON 3 BARRENOS PARA TORNILLOS DE 1/4 X 2" Y CONECTOR PARA COLOCACION  A UN COSTADO DE LOS ESCALONES DE CONCRETO A CADA 90 CM (VER DISEÑO EN PLANO), INCLUYE: HABILITADO, ARMADO Y COLOCACION DE PERFILES, CORTES, FLETES, GASTOS DE TALLER, SOLDADURA, HERRAMIENTA, MANO DE OBRA, Y TODO LO NECESARIO PARA SU CORRECTA EJECUCIÓN, TRABAJO TERMINADO.</t>
  </si>
  <si>
    <t>SUMINISTRO Y COLOCACIÓN DE BARANDAL RECTO PARA ESCALERA DE ACERO INOXIDABLE TIPO 304 ORNAMENTAL PARA AMBIENTES ESTANDAR DE 92 CM DE ALTURA RESPECTO AL N.P.T.  EN PASAMANOS Y POSTE CON PERFIL TUBULAR  CALIBRE 16 DE 2", 2 RESGUARDOS HORIZONTALES DE REDONDO MACIZO DE 1/2" SUJETOS CON  CONECTOR CILINDRICO ENTRE RESGUARDOS Y POSTE,CONECTOR VERTICAL TUBULAR DE 3/4" ENTRE PASAMANOS Y POSTES DE 5CM DE ALTURA, BRIDA DE ANCLAJE A PARED EN PLACA CIRCULAR DE 1/4" CON 3 BARRENOS PARA TORNILLOS DE 1/4 X 2" Y CONECTOR PARA COLOCACION  A UN COSTADO DE LOS ESCALONES DE CONCRETO A CADA 90 CM (VER DISEÑO EN PLANO), INCLUYE: HABILITADO, ARMADO Y COLOCACION DE PERFILES, CORTES, FLETES, GASTOS DE TALLER, SOLDADURA, HERRAMIENTA, MANO DE OBRA, Y TODO LO NECESARIO PARA SU CORRECTA EJECUCIÓN, TRABAJO TERMINADO.</t>
  </si>
  <si>
    <t>SUMINISTRO Y COLOCACIÓN DE DUCTERIA PARA 2 CAMPANAS EXISTENTES DE 4.10X1.00 M., DUCTERIA EN LÁMINA GALVANIZADA CALIBRE 24, DOS SALIDAS DE 40X20 CMS. POR CAMPANA, CON CODOS A 90° TRAMOS RECTOS, ADAPTACIONES A 40 Y 80 CMS, CUELLO DE LONA CAL. 12 Y ADAPTACIÓN PARA SALIR A BOCA DEL EXTRACTOR, (SEGÚN DISEÑO) INCLUYE: MATERIAL PARA INSTALACIÓN, CALZAS DE ACERO, TORNILLERÍA, MATERIAL DE FIJACION Y SELLADO, SOLERA, SOLDADURA, DOBLECES, MANO DE OBRA, PRUEBAS Y TODO LO NECESARIO PARA SU CORRECTO FUNCIONAMIENTO.</t>
  </si>
  <si>
    <t>SUMINISTRO Y COLOCACIÓN DE EXTRACTOR INDUSTRIAL TIPO CENTRIFUGO DE LA MCA: SOLER&amp;PALAU MOD: CMI 450 CON CAPACIDAD DE 3 H.P. A 1400 R.P.M.  INCLUYE:  INSTALACIÓN, CONEXIÓN, ESPÁRRAGOS, TORNILLERÍA, RANURAS, RESANES, MISCELÁNEOS, PRUEBAS Y TODO LO NECESARIO PARA SU CORRECTO FUNCIONAMIENTO.</t>
  </si>
  <si>
    <t>SUMINISTRO Y COLOCACIÓN DE DUCTERÍA PARA CAMPANA EXISTENTE DE 4.10X1.00 M., DUCTERIA EN LÁMINA GALVANIZADA CALIBRE 24, DOS SALIDAS DE 40X20 CMS. POR CAMPANA, CON CODOS A 90° TRAMOS RECTOS, ADAPTACIONES A 40 Y 80 CMS, CUELLO DE LONA CAL. 12 Y ADAPTACIÓN PARA SALIR A BOCA DEL EXTRACTOR, (SEGÚN DISEÑO) INCLUYE: MATERIAL PARA INSTALACIÓN, CALZAS DE ACERO, TORNILLERÍA, MATERIAL DE FIJACION Y SELLADO, SOLERA, SOLDADURA, DOBLECES, MANO DE OBRA, PRUEBAS Y TODO LO NECESARIO PARA SU CORRECTO FUNCIONAMIENTO.</t>
  </si>
  <si>
    <t>SUMINISTRO E INSTALACIÓN DE EQUIPO DE AIRE ACONDICIONADO  TIPO MINI-SPLIT  PISO-TECHO, SOLO FRIO MCA. YORK CON CAPACIDAD DE  3.0 TONELADAS, MODELO YFJE36BZJ6AMORX TECNOLOGÍA INVERTER (36 000 BTU/H), GAS R-410A ECOLÓGICO ALTA EFICIENCIA, PANTALLA LCD, INCLUYE: CONEXIONES, RANURA Y RESANE, CONEXIÓN DE DREN A JARDINERA EXTERIOR CON TUBO PVC, UNIONES, CODOS DE COBRE EN BAJA Y ALTA PRESION EN GAS, FILTRO DE GAS, FORRO PARA DUCTOS, MATERIAL DE FIJACION, ANCLAJE, MISCELÁNEOS, PRUEBAS Y TODO LO NECESARIO PARA SU CORRECTA INSTALACIÓN.</t>
  </si>
  <si>
    <t>SUMINISTRO E INSTALACIÓN DE EQUIPO DE AIRE ACONDICIONADO  TIPO MINI-SPLIT SOLO FRIO MCA. YORK CON CAPACIDAD DE  2.0 TONELADAS MODELO YHJE23ZT6AMHORX O MODELO YORK YHJE24ZJ6AXBORX, TECNOLOGÍA INVERTER (24 000 BTU/H), GAS R-410A ECOLÓGICO ALTA EFICIENCIA. INCLUYE: CONEXIONES, RANURA Y RESANE, CONEXIÓN DE  DREN A JARDINERA EXTERIOR CON TUBO PVC, MISCELÁNEOS, PRUEBAS Y TODO LO NECESARIO PARA SU CORRECTA INSTALACIÓN.</t>
  </si>
  <si>
    <t>SUMINISTRO E INSTALACIÓN DE EQUIPO DE AIRE ACONDICIONADO  TIPO MINI-SPLIT SOLO FRIO MCA. YORK CON CAPACIDAD DE 1.5 TONELADAS MODELO YHJE18ZT6AMHORX O MODELO  YORK YHJE18ZJ6AXBORX, TECNOLOGÍA INVERTER (18 000 BTU/H), GAS R-410A ECOLÓGICO ALTA EFICIENCIA. INCLUYE:  CONEXIONES, RANURA Y RESANE, CONEXIÓN DE DREN A JARDINERA EXTERIOR CON TUBO PVC, UNIONES, CODOS DE COBRE EN BAJA Y ALTA PRESION EN GAS, FILTRO DE GAS, FORRO PARA DUCTOS, MATERIAL DE FIJACION, ANCLAJE, MISCELÁNEOS, PRUEBAS Y TODO LO NECESARIO PARA SU CORRECTA INSTALACIÓN.</t>
  </si>
  <si>
    <t>SUMINISTRO Y COLOCACION EN  RACK EXISTENTE  DE  SWITCH CISCO GIGABIT ETHERNET MODELO SG250X-48P, 48 PUERTOS 10/100/1000MBPS  + 2X SFP, 16.000 ENTRADAS - GESTIONADO, INCLUYE TODO LO NECESARIO PARA SU CORRECTA INSTALACION.</t>
  </si>
  <si>
    <t>SUMINISTRO Y CABLEADO DE FIBRA ÓPTICA PARA EXTERIOR ARMADO  DE 6 FIBRAS  50/125 10G MULTIMODO (OPCFOCE55AR06PPSS) MARCA OPTRONICS  DESDE EL CENTRO DE IDIOMAS SIGUIENDO LA RUTA DE 3 REGISTROS EXISTENTES. INCLUYE: 4 JUMPER DE FIBRA ÓPTICA LC-SC 50/125 MM (OM3) DÚPLEX COLOR AQUA DE 1M  MARCA OPTRONICS; 8 CONECTORES OM3 SC MM D 900UM COLOR AQUA, 2 BREAK OUT-KIT PARA 6 HILOS; PASO ENTRE REGISTROS (COCAS DE 3 MTS), ENTRA Y SALIDA A EDIFICIOS EXISTENTES (SE DEBERÁ DEJAR EN AMBOS EXTREMOS 3.00 MTS DE FIBRA PARA CONEXIÓN)  Y TODO LO NECESARIO.</t>
  </si>
  <si>
    <t>SUMINISTRO, COLOCACION DE CALENTADOR SOLAR MARCA IUSA CON CUBIERTA CONTRA IMPACTO MODELO SCSI 0412 ENERHIT SOLAR SE DEBERÁ CONSIDERAR PARA ESTE TRABAJO: SUMINISTRO, JARRO DE AIRE, ANDAMIOS, CONEXIONES, TUBERÍA DE COBRE TIPO M, HERRAMIENTA, EQUIPO, MANO DE OBRA, VALVULAS, COPLES, UNIONES, CODOS, TEES, ACARREOS, CARGAS, DESCARGAS, ELEVACIONES, ACOPIO Y RETIRO DE MATERIALES PRODUCTO DE LOS DESPERDICIOS A TIRO AUTORIZADO Y LIMPIEZA DEL ÁREA DE TRABAJO.</t>
  </si>
  <si>
    <t>APLANADO EN  MUROS DE MEZCLA ACABADO FINO  DE N.P.T A N.T.N CON MORTERO CEMENTO-ARENA PROPORCIÓN 1:5, A PLOMO  Y REGLA, INCLUYE: REMATES , EMBOQUILLADOS Y RECORTE  EN  ZOCLOS, A CUALQUIER  ALTURA</t>
  </si>
  <si>
    <t>SUMINISTRO Y TENDIDO DE  TUBO CONDUIT DE 4" DE DIÁMETRO TIPO PESADO PARA FIBRA OPTICA ,TRAMO REGISTRO DE RAMAL PRINCIPAL - EDIFICO, INCLUYE: CONEXIÓN, PEGAMENTO PVC,  TRAZO, UNIONES A REGISTROS, GUÍA DE ALAMBRE GALVANIZADO, RANURAS, DEMOLICIÓN, PASO DE ANDADOR, RESANE, UNIDAD DE OBRA TERMINADA.</t>
  </si>
  <si>
    <t>FABRICACIÓN DE GUARNICIÓN TRAPEZOIDAL DE CONCRETO F´C=150 KG/CM2, DE 20 CM DE BASE POR 15 CM DE CORONA Y 45 CM DE ALTURA PROMEDIO, ARMADA CON 4 VARILLAS DEL # 3 Y ESTRIBOS DEL # 2 @ 20 CM, ACABADO CON VOLTEADOR; SE DEBERÁ DE  CONSIDERAR PARA ESTE TRABAJO: CONCRETO HECHO EN OBRA, ACERO DE REFUERZO, MANO DE OBRA, MATERIALES, EXCAVACION, NIVELACIÓN, RELLENO DE PRODUCTO DE EXCAVACION, CIMBRA APARENTE, COLADO, DESCIMBRADO, CURADO, ACARREOS, CARGA DESCARGA, ELEVACIÓN, ACOPIO Y RETIRO DE DESPERDICIO A TIRO AUTORIZADO Y LIMPIEZA DEL ÁREA DE TRABAJO.</t>
  </si>
  <si>
    <t>OEX.0181</t>
  </si>
  <si>
    <t>a) ELECTRICO</t>
  </si>
  <si>
    <t>b) RED</t>
  </si>
  <si>
    <t>d) GAS</t>
  </si>
  <si>
    <t>SUMINISTRO, COLOCACION E INSTALACIÓN DE TANQUE ESTACIONARIO MARCA TATSA. CAP: 300LTS.  CON CONEXIONES DE 19MM DE LLENADO Y  50MM PARA DISTRIBUCIÓN. INCLUYE EN LLENADO: TUBERÍA DE COBRE TIPO "L", VÁLVULA DE LLENADO  DE 1 1/4" NPT X 1 3/4" ACME, 2 VÁLVULAS DE GLOBO RECTA ROSCADA DE 3/4", ACOPLADOR LÍQUIDO DE 3/4"NPT X 1 3/4" ACME, VÁLVULA DE RELEVO HIDROSTÁTICO 1/2" 400 PSI, Y EN DISTRIBUCIÓN: PUNTA POL CORTA DE 1/4" PARA VÁLVULA DE SERVICIO, REGULADOR DE ALTA PRESIÓN PRIMERA ETAPA ALTO FLUJO DE 3/4 X 3/4, MANÓMETRO 0-4 KG/CM2 CONEXIÓN INFERIOR, VÁLVULA GLOBO RECTA ROSCADA DE 50MM, MATERIAL DE FIJACIÓN, TRAZOS, CORTE LIJADO EMPASTADO, SOLDADURA 09/5, MATERIALES, MANO DE OBRA, HERRAMIENTAS Y TODO LO NECESARIO PARA SU CORRECTA INSTALACIÓN.</t>
  </si>
  <si>
    <t>PINTURA PARA TRAFICO BASE SOLVENTE COLOR AMARILLO Y/O BLANCO, CON MICROESFERAS, EN GUARNICIONES DE CONCRETO CON DESARROLLO DE 0.35 M., INCLUYE: SUMINISTRO DE TODOS LOS MATERIALES, TRAZO, MANO DE OBRA, EQUIPO Y HERRAMIENTA.</t>
  </si>
  <si>
    <t>BASE PARA AIRE ACONDICIONADO EXTERIOR  DE 1.00 X 0.80X 0.6 MTS PAÑO EXTERIOR CON TABICÓN TIPO PESADO DE 10X14X28 CM. JUNTEADO CON MORTERO. CEMENTO- ARENA 1:3, APLANADO EXTERIOR, RELLENO DE MATERIAL PRODUCTO DE EXCAVACION, TAPA DE 10 CM DE ESPESOR INCLUYE: MATERIALES, HERRAMIENTA, MATERIAL PARA FIJACIÓN, MANO DE OBRA Y RETIRO  DE MATERIAL  SOBRANTE FUERA DE OBRA.</t>
  </si>
  <si>
    <t xml:space="preserve">NOMBRE DE LA OBRA: </t>
  </si>
  <si>
    <t>01 CAÑADA</t>
  </si>
  <si>
    <t>04 TEOTITLAN</t>
  </si>
  <si>
    <t>545 TEOTITLAN DE FLORES MAGÓN</t>
  </si>
  <si>
    <t>0001 TEOTITLAN DE FLORES MAGÓN</t>
  </si>
  <si>
    <t>PRESUPUESTO  DE OBRA 2020</t>
  </si>
  <si>
    <t>DESCRIPCION:</t>
  </si>
  <si>
    <t>RESUMEN</t>
  </si>
  <si>
    <t>CAPITULOS  /  PARTIDAS</t>
  </si>
  <si>
    <t>TOTAL POR  CAPITULOS  /  PARTIDAS</t>
  </si>
  <si>
    <t>CAPITULO 4:</t>
  </si>
  <si>
    <t xml:space="preserve"> ALBAÑILERIA Y ACABADOS</t>
  </si>
  <si>
    <t xml:space="preserve">CAPITULO 5: </t>
  </si>
  <si>
    <t>HERRERIA Y CACELERÍA</t>
  </si>
  <si>
    <t xml:space="preserve">CAPITULO 6: </t>
  </si>
  <si>
    <t>INSTALACIONES</t>
  </si>
  <si>
    <t xml:space="preserve">CAPITULO 7: </t>
  </si>
  <si>
    <t>OBRA EXTERIOR</t>
  </si>
  <si>
    <t>SUB-TOTAL</t>
  </si>
  <si>
    <t>I.V.A. 16%</t>
  </si>
  <si>
    <t>TOTAL  DE LA OBRA</t>
  </si>
  <si>
    <t>TOTAL  DEL  PRESUPUESTO  DE LA  OBRA:</t>
  </si>
  <si>
    <t>c) HIDROSANITARIA</t>
  </si>
  <si>
    <t xml:space="preserve">EL CENTRO DE INVESTIGACIÓN EN NUTRICIÓN Y ALIMENTACIÓN (C.I.N.A.) CUENTA EN LA PLANTA BAJA CON LOS ESPACIOS DE: EDUCACIÓN Y COMUNICACIÓN EN NUTRICIÓN, BROMATOLOGÍA, FISICOQUÍMICA, MICROBIOLOGÍA, R.P.B.I, PASILLOS, VESTÍBULO, RECEPCIÓN, Y ESCALERA; Y EN LA PLANTA ALTA CON LOS ESPACIOS DE COMPOSICIÓN CORPORAL, PRODUCCIÓN DE ALIMENTOS, SOPORTE NUTRICIONAL Y LACTARIO, EVALUACIÓN SENSORIAL, ANTROPOMETRÍA, VESTÍBULO Y ATENCIÓN NUTRICIONAL EL TOTAL A INTERVENIR ES DE 547.42 M2. EN ÉSTA ETAPA DE "TERMINACIÓN” ESTARÁ CONSTITUIDO POR INSTALACIONES ELÉCTRICAS, RED, HIDROSANITARIAS, DE GAS, ESPECIALES, CANCELERÍA, HERRERÍA, ACABADOS Y OBRA EXTERIOR. </t>
  </si>
  <si>
    <t>SUBTOTAL:</t>
  </si>
  <si>
    <t>IVA 16.00 %:</t>
  </si>
  <si>
    <t>TOTAL DEL PRESUPUESTO:</t>
  </si>
  <si>
    <t>CAPITULO 4: ALBAÑILERÍA Y ACABADOS.</t>
  </si>
  <si>
    <t>CAPITULO 5. HERRERÍA Y CANCELERÍA</t>
  </si>
  <si>
    <t>CAPÍTULO 6: INSTALACIONES</t>
  </si>
  <si>
    <t>CAPITULO 7: OBRA EXTERIOR</t>
  </si>
  <si>
    <t>TOTAL CAPITULO 7: OBRA EXTERIOR</t>
  </si>
  <si>
    <t>TOTAL CAPÍTULO 6: INSTALACIONES</t>
  </si>
  <si>
    <t>TOTAL CAPITULO 5. HERRERÍA Y CANCELERÍA</t>
  </si>
  <si>
    <t>TOTAL CAPITULO 4: ALBAÑILERÍA Y ACABADOS.</t>
  </si>
  <si>
    <t>(Importe con letras 00/100 M.N)</t>
  </si>
  <si>
    <t>CLAVE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</si>
</sst>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0.0000"/>
    <numFmt numFmtId="165" formatCode="&quot;$&quot;#,##0.00"/>
    <numFmt numFmtId="166" formatCode="&quot;$&quot;#,###.00"/>
    <numFmt numFmtId="167" formatCode="_-* #,##0_-;\-* #,##0_-;_-* &quot;-&quot;??_-;_-@_-"/>
    <numFmt numFmtId="168" formatCode="_-* #,##0.000_-;\-* #,##0.000_-;_-* &quot;-&quot;??_-;_-@_-"/>
  </numFmts>
  <fonts count="19" x14ac:knownFonts="1">
    <font>
      <sz val="10"/>
      <name val="Arial"/>
    </font>
    <font>
      <sz val="8"/>
      <name val="Arial"/>
      <family val="2"/>
    </font>
    <font>
      <b/>
      <sz val="8"/>
      <name val="Arial"/>
      <family val="2"/>
    </font>
    <font>
      <b/>
      <sz val="7"/>
      <name val="Arial"/>
      <family val="2"/>
    </font>
    <font>
      <sz val="7"/>
      <name val="Arial"/>
      <family val="2"/>
    </font>
    <font>
      <b/>
      <sz val="10"/>
      <name val="Arial"/>
      <family val="2"/>
    </font>
    <font>
      <sz val="10"/>
      <name val="Arial"/>
      <family val="2"/>
    </font>
    <font>
      <sz val="10"/>
      <name val="Arial"/>
      <family val="2"/>
    </font>
    <font>
      <b/>
      <sz val="14"/>
      <name val="Arial Black"/>
      <family val="2"/>
    </font>
    <font>
      <sz val="10"/>
      <name val="MS Sans Serif"/>
    </font>
    <font>
      <b/>
      <sz val="7"/>
      <name val="Arial Narrow"/>
      <family val="2"/>
    </font>
    <font>
      <b/>
      <sz val="9"/>
      <name val="Arial Narrow"/>
      <family val="2"/>
    </font>
    <font>
      <sz val="7"/>
      <name val="Arial Narrow"/>
      <family val="2"/>
    </font>
    <font>
      <sz val="10"/>
      <name val="Arial Narrow"/>
      <family val="2"/>
    </font>
    <font>
      <sz val="10"/>
      <name val="MS Sans Serif"/>
      <family val="2"/>
    </font>
    <font>
      <b/>
      <sz val="9"/>
      <name val="Arial"/>
      <family val="2"/>
    </font>
    <font>
      <b/>
      <sz val="10"/>
      <name val="Arial Narrow"/>
      <family val="2"/>
    </font>
    <font>
      <sz val="8"/>
      <name val="Arial Narrow"/>
      <family val="2"/>
    </font>
    <font>
      <b/>
      <sz val="8"/>
      <name val="Arial Narrow"/>
      <family val="2"/>
    </font>
  </fonts>
  <fills count="4">
    <fill>
      <patternFill patternType="none"/>
    </fill>
    <fill>
      <patternFill patternType="gray125"/>
    </fill>
    <fill>
      <patternFill patternType="solid">
        <fgColor rgb="FFE5FC92"/>
        <bgColor indexed="64"/>
      </patternFill>
    </fill>
    <fill>
      <patternFill patternType="solid">
        <fgColor rgb="FFB7E707"/>
        <bgColor indexed="64"/>
      </patternFill>
    </fill>
  </fills>
  <borders count="18">
    <border>
      <left/>
      <right/>
      <top/>
      <bottom/>
      <diagonal/>
    </border>
    <border>
      <left/>
      <right/>
      <top style="thin">
        <color indexed="64"/>
      </top>
      <bottom/>
      <diagonal/>
    </border>
    <border>
      <left/>
      <right/>
      <top style="thick">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4">
    <xf numFmtId="0" fontId="0" fillId="0" borderId="0"/>
    <xf numFmtId="0" fontId="6" fillId="0" borderId="0"/>
    <xf numFmtId="0" fontId="6" fillId="0" borderId="0"/>
    <xf numFmtId="43" fontId="6" fillId="0" borderId="0" applyFont="0" applyFill="0" applyBorder="0" applyAlignment="0" applyProtection="0"/>
    <xf numFmtId="0" fontId="7" fillId="0" borderId="0"/>
    <xf numFmtId="0" fontId="9" fillId="0" borderId="0"/>
    <xf numFmtId="43" fontId="7" fillId="0" borderId="0" applyFont="0" applyFill="0" applyBorder="0" applyAlignment="0" applyProtection="0"/>
    <xf numFmtId="40" fontId="14" fillId="0" borderId="0" applyFont="0" applyFill="0" applyBorder="0" applyAlignment="0" applyProtection="0"/>
    <xf numFmtId="0" fontId="14" fillId="0" borderId="0"/>
    <xf numFmtId="0" fontId="7" fillId="0" borderId="0"/>
    <xf numFmtId="0" fontId="7" fillId="0" borderId="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155">
    <xf numFmtId="0" fontId="0" fillId="0" borderId="0" xfId="0"/>
    <xf numFmtId="165" fontId="2" fillId="0" borderId="1" xfId="0" applyNumberFormat="1" applyFont="1" applyBorder="1" applyAlignment="1">
      <alignment horizontal="right" vertical="top"/>
    </xf>
    <xf numFmtId="166" fontId="5" fillId="0" borderId="0" xfId="0" applyNumberFormat="1" applyFont="1"/>
    <xf numFmtId="0" fontId="9" fillId="0" borderId="0" xfId="5"/>
    <xf numFmtId="0" fontId="12" fillId="0" borderId="0" xfId="4" applyFont="1" applyBorder="1" applyAlignment="1">
      <alignment horizontal="left" vertical="top"/>
    </xf>
    <xf numFmtId="0" fontId="10" fillId="0" borderId="0" xfId="4" applyFont="1" applyBorder="1" applyAlignment="1">
      <alignment horizontal="center" vertical="top"/>
    </xf>
    <xf numFmtId="1" fontId="13" fillId="0" borderId="0" xfId="4" applyNumberFormat="1" applyFont="1" applyBorder="1" applyAlignment="1">
      <alignment horizontal="center" vertical="top"/>
    </xf>
    <xf numFmtId="0" fontId="13" fillId="0" borderId="0" xfId="4" applyFont="1" applyBorder="1" applyAlignment="1">
      <alignment vertical="top"/>
    </xf>
    <xf numFmtId="0" fontId="13" fillId="0" borderId="0" xfId="4" applyFont="1" applyBorder="1" applyAlignment="1">
      <alignment horizontal="center" vertical="top"/>
    </xf>
    <xf numFmtId="2" fontId="13" fillId="0" borderId="0" xfId="4" applyNumberFormat="1" applyFont="1" applyFill="1" applyBorder="1" applyAlignment="1">
      <alignment horizontal="center" vertical="top"/>
    </xf>
    <xf numFmtId="1" fontId="13" fillId="0" borderId="0" xfId="4" applyNumberFormat="1" applyFont="1" applyAlignment="1">
      <alignment horizontal="center" vertical="top"/>
    </xf>
    <xf numFmtId="0" fontId="13" fillId="0" borderId="0" xfId="4" applyFont="1" applyAlignment="1">
      <alignment vertical="top"/>
    </xf>
    <xf numFmtId="0" fontId="13" fillId="0" borderId="0" xfId="4" applyFont="1" applyAlignment="1">
      <alignment horizontal="center" vertical="top"/>
    </xf>
    <xf numFmtId="2" fontId="13" fillId="0" borderId="0" xfId="4" applyNumberFormat="1" applyFont="1" applyFill="1" applyAlignment="1">
      <alignment horizontal="center" vertical="top"/>
    </xf>
    <xf numFmtId="0" fontId="13" fillId="0" borderId="0" xfId="4" applyFont="1" applyAlignment="1">
      <alignment horizontal="right" vertical="top"/>
    </xf>
    <xf numFmtId="0" fontId="11" fillId="2" borderId="2" xfId="4" applyFont="1" applyFill="1" applyBorder="1" applyAlignment="1">
      <alignment horizontal="left" vertical="top" wrapText="1"/>
    </xf>
    <xf numFmtId="0" fontId="11" fillId="2" borderId="2" xfId="4" applyFont="1" applyFill="1" applyBorder="1" applyAlignment="1">
      <alignment horizontal="center" vertical="top"/>
    </xf>
    <xf numFmtId="43" fontId="13" fillId="0" borderId="0" xfId="3" applyFont="1" applyBorder="1" applyAlignment="1">
      <alignment horizontal="right" vertical="top"/>
    </xf>
    <xf numFmtId="43" fontId="11" fillId="2" borderId="2" xfId="3" applyFont="1" applyFill="1" applyBorder="1" applyAlignment="1">
      <alignment horizontal="right" vertical="top"/>
    </xf>
    <xf numFmtId="43" fontId="13" fillId="0" borderId="0" xfId="3" applyFont="1" applyAlignment="1">
      <alignment horizontal="right" vertical="top"/>
    </xf>
    <xf numFmtId="0" fontId="13" fillId="0" borderId="0" xfId="5" applyFont="1" applyAlignment="1">
      <alignment horizontal="justify"/>
    </xf>
    <xf numFmtId="1" fontId="11" fillId="0" borderId="0" xfId="4" applyNumberFormat="1" applyFont="1" applyFill="1" applyBorder="1" applyAlignment="1">
      <alignment horizontal="center" vertical="top"/>
    </xf>
    <xf numFmtId="0" fontId="11" fillId="0" borderId="0" xfId="4" applyFont="1" applyFill="1" applyBorder="1" applyAlignment="1">
      <alignment horizontal="center" vertical="top"/>
    </xf>
    <xf numFmtId="0" fontId="11" fillId="0" borderId="0" xfId="4" applyFont="1" applyFill="1" applyBorder="1" applyAlignment="1">
      <alignment horizontal="right" vertical="top"/>
    </xf>
    <xf numFmtId="43" fontId="11" fillId="0" borderId="0" xfId="3" applyFont="1" applyFill="1" applyBorder="1" applyAlignment="1">
      <alignment horizontal="right" vertical="top"/>
    </xf>
    <xf numFmtId="0" fontId="11" fillId="2" borderId="0" xfId="4" applyFont="1" applyFill="1" applyBorder="1" applyAlignment="1">
      <alignment horizontal="right" vertical="top"/>
    </xf>
    <xf numFmtId="0" fontId="9" fillId="0" borderId="0" xfId="5" applyFill="1"/>
    <xf numFmtId="0" fontId="13" fillId="0" borderId="0" xfId="5" applyFont="1" applyFill="1" applyAlignment="1">
      <alignment horizontal="justify"/>
    </xf>
    <xf numFmtId="165" fontId="9" fillId="0" borderId="0" xfId="5" applyNumberFormat="1"/>
    <xf numFmtId="164" fontId="9" fillId="0" borderId="0" xfId="5" applyNumberFormat="1" applyAlignment="1">
      <alignment vertical="top"/>
    </xf>
    <xf numFmtId="0" fontId="13" fillId="0" borderId="0" xfId="2" applyFont="1"/>
    <xf numFmtId="1" fontId="13" fillId="0" borderId="0" xfId="2" applyNumberFormat="1" applyFont="1" applyAlignment="1">
      <alignment horizontal="center" vertical="center"/>
    </xf>
    <xf numFmtId="0" fontId="16" fillId="0" borderId="0" xfId="2" applyFont="1" applyAlignment="1">
      <alignment horizontal="center"/>
    </xf>
    <xf numFmtId="0" fontId="13" fillId="0" borderId="0" xfId="2" applyFont="1" applyAlignment="1">
      <alignment horizontal="left"/>
    </xf>
    <xf numFmtId="1" fontId="10" fillId="0" borderId="9" xfId="2" applyNumberFormat="1" applyFont="1" applyBorder="1" applyAlignment="1">
      <alignment horizontal="left" vertical="center" indent="1"/>
    </xf>
    <xf numFmtId="0" fontId="12" fillId="0" borderId="0" xfId="2" applyFont="1" applyBorder="1" applyAlignment="1">
      <alignment horizontal="left"/>
    </xf>
    <xf numFmtId="0" fontId="13" fillId="0" borderId="0" xfId="2" applyFont="1" applyBorder="1"/>
    <xf numFmtId="0" fontId="13" fillId="0" borderId="0" xfId="2" applyFont="1" applyBorder="1" applyAlignment="1">
      <alignment horizontal="center"/>
    </xf>
    <xf numFmtId="0" fontId="10" fillId="0" borderId="0" xfId="2" applyFont="1" applyBorder="1" applyAlignment="1">
      <alignment horizontal="left" vertical="center" indent="1"/>
    </xf>
    <xf numFmtId="4" fontId="12" fillId="0" borderId="0" xfId="2" applyNumberFormat="1" applyFont="1" applyBorder="1" applyAlignment="1">
      <alignment horizontal="left"/>
    </xf>
    <xf numFmtId="0" fontId="13" fillId="0" borderId="10" xfId="2" applyFont="1" applyBorder="1"/>
    <xf numFmtId="1" fontId="10" fillId="0" borderId="3" xfId="2" applyNumberFormat="1" applyFont="1" applyBorder="1" applyAlignment="1">
      <alignment horizontal="left" vertical="center" indent="1"/>
    </xf>
    <xf numFmtId="0" fontId="12" fillId="0" borderId="4" xfId="2" applyFont="1" applyBorder="1" applyAlignment="1">
      <alignment horizontal="left"/>
    </xf>
    <xf numFmtId="0" fontId="13" fillId="0" borderId="4" xfId="2" applyFont="1" applyBorder="1"/>
    <xf numFmtId="0" fontId="13" fillId="0" borderId="4" xfId="2" applyFont="1" applyBorder="1" applyAlignment="1">
      <alignment horizontal="center"/>
    </xf>
    <xf numFmtId="0" fontId="10" fillId="0" borderId="4" xfId="2" applyFont="1" applyBorder="1" applyAlignment="1">
      <alignment horizontal="left" vertical="center" indent="1"/>
    </xf>
    <xf numFmtId="4" fontId="12" fillId="0" borderId="4" xfId="2" applyNumberFormat="1" applyFont="1" applyBorder="1" applyAlignment="1">
      <alignment horizontal="left"/>
    </xf>
    <xf numFmtId="0" fontId="13" fillId="0" borderId="5" xfId="2" applyFont="1" applyBorder="1"/>
    <xf numFmtId="0" fontId="17" fillId="0" borderId="0" xfId="2" applyFont="1"/>
    <xf numFmtId="1" fontId="10" fillId="0" borderId="6" xfId="2" applyNumberFormat="1" applyFont="1" applyBorder="1" applyAlignment="1">
      <alignment horizontal="left" vertical="center" indent="3"/>
    </xf>
    <xf numFmtId="0" fontId="17" fillId="0" borderId="7" xfId="2" applyFont="1" applyBorder="1"/>
    <xf numFmtId="0" fontId="13" fillId="0" borderId="8" xfId="2" applyFont="1" applyBorder="1"/>
    <xf numFmtId="0" fontId="17" fillId="0" borderId="9" xfId="2" applyFont="1" applyBorder="1" applyAlignment="1">
      <alignment horizontal="center" vertical="center"/>
    </xf>
    <xf numFmtId="0" fontId="13" fillId="0" borderId="9" xfId="2" applyFont="1" applyBorder="1"/>
    <xf numFmtId="0" fontId="11" fillId="0" borderId="0" xfId="2" applyFont="1" applyFill="1"/>
    <xf numFmtId="0" fontId="13" fillId="0" borderId="0" xfId="2" applyFont="1" applyFill="1"/>
    <xf numFmtId="0" fontId="17" fillId="0" borderId="0" xfId="2" applyFont="1" applyAlignment="1">
      <alignment horizontal="left" indent="2"/>
    </xf>
    <xf numFmtId="0" fontId="18" fillId="0" borderId="0" xfId="2" applyFont="1"/>
    <xf numFmtId="2" fontId="17" fillId="0" borderId="0" xfId="12" applyNumberFormat="1" applyFont="1" applyFill="1" applyAlignment="1">
      <alignment horizontal="right" indent="1"/>
    </xf>
    <xf numFmtId="2" fontId="13" fillId="0" borderId="0" xfId="12" applyNumberFormat="1" applyFont="1" applyFill="1" applyAlignment="1"/>
    <xf numFmtId="0" fontId="13" fillId="0" borderId="0" xfId="2" applyFont="1" applyFill="1" applyBorder="1" applyAlignment="1"/>
    <xf numFmtId="0" fontId="13" fillId="0" borderId="0" xfId="2" applyFont="1" applyBorder="1" applyAlignment="1"/>
    <xf numFmtId="4" fontId="13" fillId="0" borderId="11" xfId="2" applyNumberFormat="1" applyFont="1" applyBorder="1"/>
    <xf numFmtId="4" fontId="13" fillId="0" borderId="12" xfId="2" applyNumberFormat="1" applyFont="1" applyBorder="1"/>
    <xf numFmtId="4" fontId="13" fillId="0" borderId="0" xfId="2" applyNumberFormat="1" applyFont="1" applyFill="1" applyBorder="1" applyAlignment="1"/>
    <xf numFmtId="4" fontId="17" fillId="0" borderId="0" xfId="2" applyNumberFormat="1" applyFont="1" applyFill="1" applyBorder="1" applyAlignment="1">
      <alignment horizontal="right" indent="1"/>
    </xf>
    <xf numFmtId="4" fontId="13" fillId="0" borderId="0" xfId="2" applyNumberFormat="1" applyFont="1" applyFill="1" applyBorder="1" applyAlignment="1">
      <alignment horizontal="left" indent="1"/>
    </xf>
    <xf numFmtId="0" fontId="17" fillId="0" borderId="0" xfId="2" applyFont="1" applyBorder="1" applyAlignment="1">
      <alignment horizontal="right" indent="1"/>
    </xf>
    <xf numFmtId="0" fontId="13" fillId="0" borderId="0" xfId="2" applyFont="1" applyBorder="1" applyAlignment="1">
      <alignment horizontal="left" indent="1"/>
    </xf>
    <xf numFmtId="0" fontId="13" fillId="0" borderId="13" xfId="2" applyFont="1" applyBorder="1"/>
    <xf numFmtId="0" fontId="17" fillId="0" borderId="0" xfId="2" applyFont="1" applyAlignment="1">
      <alignment horizontal="right" indent="1"/>
    </xf>
    <xf numFmtId="0" fontId="13" fillId="0" borderId="0" xfId="2" applyFont="1" applyAlignment="1">
      <alignment horizontal="left" indent="1"/>
    </xf>
    <xf numFmtId="0" fontId="17" fillId="0" borderId="0" xfId="2" applyFont="1" applyAlignment="1">
      <alignment horizontal="right"/>
    </xf>
    <xf numFmtId="4" fontId="16" fillId="0" borderId="11" xfId="2" applyNumberFormat="1" applyFont="1" applyBorder="1"/>
    <xf numFmtId="0" fontId="17" fillId="0" borderId="14" xfId="2" applyFont="1" applyBorder="1" applyAlignment="1">
      <alignment horizontal="right" indent="1"/>
    </xf>
    <xf numFmtId="2" fontId="13" fillId="0" borderId="0" xfId="12" applyNumberFormat="1" applyFont="1" applyFill="1" applyAlignment="1">
      <alignment horizontal="left" indent="1"/>
    </xf>
    <xf numFmtId="0" fontId="16" fillId="0" borderId="0" xfId="2" applyFont="1"/>
    <xf numFmtId="4" fontId="13" fillId="0" borderId="15" xfId="2" applyNumberFormat="1" applyFont="1" applyBorder="1"/>
    <xf numFmtId="0" fontId="12" fillId="0" borderId="0" xfId="2" applyFont="1"/>
    <xf numFmtId="0" fontId="11" fillId="0" borderId="0" xfId="2" applyFont="1" applyAlignment="1">
      <alignment horizontal="right"/>
    </xf>
    <xf numFmtId="167" fontId="17" fillId="0" borderId="9" xfId="12" applyNumberFormat="1" applyFont="1" applyFill="1" applyBorder="1" applyAlignment="1">
      <alignment horizontal="right" indent="1"/>
    </xf>
    <xf numFmtId="2" fontId="13" fillId="0" borderId="0" xfId="12" applyNumberFormat="1" applyFont="1" applyFill="1" applyBorder="1" applyAlignment="1"/>
    <xf numFmtId="0" fontId="13" fillId="0" borderId="0" xfId="2" applyFont="1" applyAlignment="1">
      <alignment horizontal="right"/>
    </xf>
    <xf numFmtId="4" fontId="16" fillId="3" borderId="16" xfId="2" applyNumberFormat="1" applyFont="1" applyFill="1" applyBorder="1"/>
    <xf numFmtId="44" fontId="13" fillId="3" borderId="17" xfId="13" applyFont="1" applyFill="1" applyBorder="1"/>
    <xf numFmtId="166" fontId="5" fillId="0" borderId="0" xfId="0" applyNumberFormat="1" applyFont="1" applyAlignment="1">
      <alignment horizontal="right"/>
    </xf>
    <xf numFmtId="0" fontId="17" fillId="0" borderId="0" xfId="2" applyFont="1" applyAlignment="1">
      <alignment horizontal="center"/>
    </xf>
    <xf numFmtId="4" fontId="13" fillId="0" borderId="0" xfId="2" applyNumberFormat="1" applyFont="1" applyBorder="1" applyAlignment="1">
      <alignment horizontal="center"/>
    </xf>
    <xf numFmtId="0" fontId="13" fillId="0" borderId="0" xfId="2" applyFont="1" applyBorder="1" applyAlignment="1">
      <alignment horizontal="center"/>
    </xf>
    <xf numFmtId="0" fontId="11" fillId="0" borderId="0" xfId="2" applyFont="1" applyAlignment="1">
      <alignment horizontal="left" vertical="center" indent="4"/>
    </xf>
    <xf numFmtId="0" fontId="17" fillId="2" borderId="0" xfId="2" applyFont="1" applyFill="1" applyBorder="1" applyAlignment="1">
      <alignment horizontal="center" vertical="center" wrapText="1"/>
    </xf>
    <xf numFmtId="0" fontId="13" fillId="0" borderId="0" xfId="2" applyFont="1" applyAlignment="1">
      <alignment horizontal="center"/>
    </xf>
    <xf numFmtId="0" fontId="18" fillId="0" borderId="0" xfId="2" applyFont="1" applyAlignment="1">
      <alignment horizontal="center"/>
    </xf>
    <xf numFmtId="0" fontId="11" fillId="3" borderId="0" xfId="2" applyFont="1" applyFill="1" applyAlignment="1">
      <alignment horizontal="center"/>
    </xf>
    <xf numFmtId="0" fontId="16" fillId="3" borderId="0" xfId="2" applyFont="1" applyFill="1" applyAlignment="1">
      <alignment horizontal="center"/>
    </xf>
    <xf numFmtId="0" fontId="10" fillId="0" borderId="0" xfId="2" applyFont="1" applyFill="1" applyAlignment="1">
      <alignment horizontal="center"/>
    </xf>
    <xf numFmtId="1" fontId="8" fillId="0" borderId="0" xfId="2" applyNumberFormat="1" applyFont="1" applyAlignment="1">
      <alignment horizontal="center" vertical="center"/>
    </xf>
    <xf numFmtId="0" fontId="10" fillId="0" borderId="6"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6" fillId="0" borderId="7"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6" fillId="0" borderId="10" xfId="2" applyFont="1" applyFill="1" applyBorder="1" applyAlignment="1">
      <alignment horizontal="center" vertical="center" wrapText="1"/>
    </xf>
    <xf numFmtId="0" fontId="16" fillId="2" borderId="0" xfId="2" applyFont="1" applyFill="1" applyAlignment="1">
      <alignment horizontal="center"/>
    </xf>
    <xf numFmtId="0" fontId="17" fillId="0" borderId="0" xfId="2" applyFont="1" applyBorder="1" applyAlignment="1">
      <alignment horizontal="justify" vertical="top" wrapText="1"/>
    </xf>
    <xf numFmtId="0" fontId="17" fillId="0" borderId="10" xfId="2" applyFont="1" applyBorder="1" applyAlignment="1">
      <alignment horizontal="justify" vertical="top" wrapText="1"/>
    </xf>
    <xf numFmtId="0" fontId="16" fillId="0" borderId="3" xfId="2" applyFont="1" applyBorder="1" applyAlignment="1">
      <alignment horizontal="center"/>
    </xf>
    <xf numFmtId="0" fontId="16" fillId="0" borderId="4" xfId="2" applyFont="1" applyBorder="1" applyAlignment="1">
      <alignment horizontal="center"/>
    </xf>
    <xf numFmtId="0" fontId="16" fillId="0" borderId="5" xfId="2" applyFont="1" applyBorder="1" applyAlignment="1">
      <alignment horizontal="center"/>
    </xf>
    <xf numFmtId="0" fontId="8" fillId="0" borderId="7" xfId="4" applyFont="1" applyBorder="1" applyAlignment="1">
      <alignment horizontal="center" vertical="top"/>
    </xf>
    <xf numFmtId="0" fontId="11" fillId="0" borderId="0" xfId="4" applyFont="1" applyFill="1" applyBorder="1" applyAlignment="1">
      <alignment horizontal="center" vertical="center" wrapText="1"/>
    </xf>
    <xf numFmtId="4" fontId="12" fillId="0" borderId="0" xfId="4" applyNumberFormat="1" applyFont="1" applyBorder="1" applyAlignment="1">
      <alignment horizontal="left" vertical="top"/>
    </xf>
    <xf numFmtId="4" fontId="12" fillId="0" borderId="0" xfId="4" applyNumberFormat="1" applyFont="1" applyBorder="1" applyAlignment="1">
      <alignment horizontal="left" vertical="top" wrapText="1"/>
    </xf>
    <xf numFmtId="168" fontId="5" fillId="0" borderId="0" xfId="3" applyNumberFormat="1" applyFont="1"/>
    <xf numFmtId="0" fontId="4" fillId="0" borderId="0" xfId="0" applyFont="1" applyBorder="1" applyAlignment="1">
      <alignment horizontal="justify" vertical="top" wrapText="1"/>
    </xf>
    <xf numFmtId="0" fontId="1" fillId="0" borderId="0" xfId="0" applyFont="1" applyBorder="1" applyAlignment="1">
      <alignment horizontal="center" vertical="top"/>
    </xf>
    <xf numFmtId="164" fontId="1" fillId="0" borderId="0" xfId="0" applyNumberFormat="1" applyFont="1" applyBorder="1" applyAlignment="1">
      <alignment horizontal="right" vertical="top"/>
    </xf>
    <xf numFmtId="165" fontId="1" fillId="0" borderId="0" xfId="0" applyNumberFormat="1" applyFont="1" applyBorder="1" applyAlignment="1">
      <alignment horizontal="right" vertical="top"/>
    </xf>
    <xf numFmtId="0" fontId="3" fillId="0" borderId="0" xfId="0" applyFont="1" applyBorder="1" applyAlignment="1">
      <alignment horizontal="justify" vertical="top" wrapText="1"/>
    </xf>
    <xf numFmtId="0" fontId="2" fillId="0" borderId="0" xfId="0" applyFont="1" applyBorder="1" applyAlignment="1">
      <alignment horizontal="center" vertical="top"/>
    </xf>
    <xf numFmtId="164" fontId="2" fillId="0" borderId="0" xfId="0" applyNumberFormat="1" applyFont="1" applyBorder="1" applyAlignment="1">
      <alignment horizontal="right" vertical="top"/>
    </xf>
    <xf numFmtId="165" fontId="2" fillId="0" borderId="0" xfId="0" applyNumberFormat="1" applyFont="1" applyBorder="1" applyAlignment="1">
      <alignment horizontal="right" vertical="top"/>
    </xf>
    <xf numFmtId="0" fontId="2" fillId="0" borderId="0" xfId="0" applyFont="1" applyBorder="1" applyAlignment="1">
      <alignment vertical="top"/>
    </xf>
    <xf numFmtId="166" fontId="2" fillId="3" borderId="0" xfId="0" applyNumberFormat="1" applyFont="1" applyFill="1" applyBorder="1" applyAlignment="1">
      <alignment horizontal="right"/>
    </xf>
    <xf numFmtId="166" fontId="5" fillId="0" borderId="0" xfId="0" applyNumberFormat="1" applyFont="1" applyBorder="1"/>
    <xf numFmtId="166" fontId="2" fillId="3" borderId="0" xfId="0" applyNumberFormat="1" applyFont="1" applyFill="1" applyBorder="1"/>
    <xf numFmtId="166" fontId="5" fillId="0" borderId="4" xfId="0" applyNumberFormat="1" applyFont="1" applyBorder="1"/>
    <xf numFmtId="166" fontId="2" fillId="3" borderId="4" xfId="0" applyNumberFormat="1" applyFont="1" applyFill="1" applyBorder="1"/>
    <xf numFmtId="166" fontId="2" fillId="3" borderId="4" xfId="0" applyNumberFormat="1" applyFont="1" applyFill="1" applyBorder="1" applyAlignment="1">
      <alignment horizontal="right"/>
    </xf>
    <xf numFmtId="166" fontId="5" fillId="3" borderId="7" xfId="0" applyNumberFormat="1" applyFont="1" applyFill="1" applyBorder="1"/>
    <xf numFmtId="166" fontId="2" fillId="3" borderId="7" xfId="0" applyNumberFormat="1" applyFont="1" applyFill="1" applyBorder="1" applyAlignment="1"/>
    <xf numFmtId="166" fontId="2" fillId="3" borderId="7" xfId="0" applyNumberFormat="1" applyFont="1" applyFill="1" applyBorder="1" applyAlignment="1">
      <alignment horizontal="right"/>
    </xf>
    <xf numFmtId="1" fontId="10" fillId="0" borderId="0" xfId="4" applyNumberFormat="1" applyFont="1" applyFill="1" applyBorder="1" applyAlignment="1">
      <alignment horizontal="left" vertical="top" wrapText="1"/>
    </xf>
    <xf numFmtId="1" fontId="10" fillId="0" borderId="0" xfId="4" applyNumberFormat="1" applyFont="1" applyBorder="1" applyAlignment="1">
      <alignment horizontal="left" vertical="top"/>
    </xf>
    <xf numFmtId="0" fontId="13" fillId="0" borderId="0" xfId="4" applyFont="1" applyBorder="1" applyAlignment="1">
      <alignment horizontal="right" vertical="top"/>
    </xf>
    <xf numFmtId="1" fontId="11" fillId="3" borderId="4" xfId="4" applyNumberFormat="1" applyFont="1" applyFill="1" applyBorder="1" applyAlignment="1">
      <alignment horizontal="center" vertical="top"/>
    </xf>
    <xf numFmtId="1" fontId="11" fillId="2" borderId="2" xfId="4" applyNumberFormat="1" applyFont="1" applyFill="1" applyBorder="1" applyAlignment="1">
      <alignment horizontal="center" vertical="top"/>
    </xf>
    <xf numFmtId="0" fontId="11" fillId="2" borderId="2" xfId="4" applyFont="1" applyFill="1" applyBorder="1" applyAlignment="1">
      <alignment horizontal="right" vertical="top"/>
    </xf>
    <xf numFmtId="49" fontId="1" fillId="0" borderId="0" xfId="0" applyNumberFormat="1" applyFont="1" applyBorder="1" applyAlignment="1">
      <alignment vertical="top"/>
    </xf>
    <xf numFmtId="49" fontId="2" fillId="0" borderId="0" xfId="0" applyNumberFormat="1" applyFont="1" applyBorder="1" applyAlignment="1">
      <alignment vertical="top"/>
    </xf>
    <xf numFmtId="1" fontId="13" fillId="3" borderId="7" xfId="4" applyNumberFormat="1" applyFont="1" applyFill="1" applyBorder="1" applyAlignment="1">
      <alignment horizontal="center" vertical="top"/>
    </xf>
    <xf numFmtId="166" fontId="15" fillId="3" borderId="7" xfId="0" applyNumberFormat="1" applyFont="1" applyFill="1" applyBorder="1"/>
    <xf numFmtId="166" fontId="15" fillId="3" borderId="0" xfId="0" applyNumberFormat="1" applyFont="1" applyFill="1" applyBorder="1"/>
    <xf numFmtId="1" fontId="13" fillId="0" borderId="4" xfId="4" applyNumberFormat="1" applyFont="1" applyBorder="1" applyAlignment="1">
      <alignment horizontal="center" vertical="top"/>
    </xf>
    <xf numFmtId="166" fontId="15" fillId="3" borderId="4" xfId="0" applyNumberFormat="1" applyFont="1" applyFill="1" applyBorder="1"/>
    <xf numFmtId="1" fontId="13" fillId="0" borderId="7" xfId="4" applyNumberFormat="1" applyFont="1" applyBorder="1" applyAlignment="1">
      <alignment horizontal="center" vertical="top"/>
    </xf>
    <xf numFmtId="166" fontId="5" fillId="0" borderId="7" xfId="0" applyNumberFormat="1" applyFont="1" applyBorder="1"/>
    <xf numFmtId="166" fontId="2" fillId="0" borderId="7" xfId="0" applyNumberFormat="1" applyFont="1" applyFill="1" applyBorder="1"/>
    <xf numFmtId="166" fontId="2" fillId="0" borderId="7" xfId="0" applyNumberFormat="1" applyFont="1" applyFill="1" applyBorder="1" applyAlignment="1">
      <alignment horizontal="right"/>
    </xf>
    <xf numFmtId="166" fontId="15" fillId="0" borderId="7" xfId="0" applyNumberFormat="1" applyFont="1" applyFill="1" applyBorder="1"/>
    <xf numFmtId="0" fontId="11" fillId="3" borderId="4" xfId="4" applyFont="1" applyFill="1" applyBorder="1" applyAlignment="1">
      <alignment horizontal="center" vertical="center" wrapText="1"/>
    </xf>
    <xf numFmtId="0" fontId="11" fillId="3" borderId="4" xfId="4" applyFont="1" applyFill="1" applyBorder="1" applyAlignment="1">
      <alignment horizontal="center" vertical="center"/>
    </xf>
    <xf numFmtId="0" fontId="11" fillId="3" borderId="4" xfId="4" applyFont="1" applyFill="1" applyBorder="1" applyAlignment="1">
      <alignment horizontal="right" vertical="center"/>
    </xf>
    <xf numFmtId="43" fontId="11" fillId="3" borderId="4" xfId="3" applyFont="1" applyFill="1" applyBorder="1" applyAlignment="1">
      <alignment horizontal="center" vertical="center"/>
    </xf>
    <xf numFmtId="165" fontId="11" fillId="3" borderId="4" xfId="4" applyNumberFormat="1" applyFont="1" applyFill="1" applyBorder="1" applyAlignment="1">
      <alignment horizontal="center" vertical="center"/>
    </xf>
  </cellXfs>
  <cellStyles count="14">
    <cellStyle name="Millares" xfId="3" builtinId="3"/>
    <cellStyle name="Millares 2" xfId="7"/>
    <cellStyle name="Millares 2 2" xfId="12"/>
    <cellStyle name="Millares 2 2 2" xfId="9"/>
    <cellStyle name="Millares 4" xfId="6"/>
    <cellStyle name="Millares 7 2" xfId="11"/>
    <cellStyle name="Moneda 3" xfId="13"/>
    <cellStyle name="Normal" xfId="0" builtinId="0"/>
    <cellStyle name="Normal 2" xfId="1"/>
    <cellStyle name="Normal 2 2" xfId="2"/>
    <cellStyle name="Normal 2 2 2" xfId="4"/>
    <cellStyle name="Normal 3" xfId="5"/>
    <cellStyle name="Normal 5" xfId="8"/>
    <cellStyle name="Normal 9"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7E707"/>
      <color rgb="FFE5FC92"/>
      <color rgb="FFFABD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GENERADORES%20DE%20ACERO%20PRIMARIA%20RAM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elany/Documents/Respaldo%20Mis%20Documentos%2012Jul2010/ARQ.%20MELANY%20CUEVAS%20MANUEL/FAM%202018/CANCHA%20DE%20USOS%20M&#218;LTIPLES/PARA%20LICI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Listas"/>
    </sheetNames>
    <sheetDataSet>
      <sheetData sheetId="0" refreshError="1"/>
      <sheetData sheetId="1" refreshError="1">
        <row r="2">
          <cell r="A2">
            <v>2</v>
          </cell>
        </row>
        <row r="3">
          <cell r="A3">
            <v>3</v>
          </cell>
        </row>
        <row r="4">
          <cell r="A4">
            <v>4</v>
          </cell>
        </row>
        <row r="5">
          <cell r="A5">
            <v>5</v>
          </cell>
        </row>
        <row r="6">
          <cell r="A6">
            <v>6</v>
          </cell>
        </row>
        <row r="7">
          <cell r="A7">
            <v>8</v>
          </cell>
        </row>
        <row r="8">
          <cell r="A8">
            <v>10</v>
          </cell>
        </row>
        <row r="9">
          <cell r="A9">
            <v>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ATALOGO"/>
    </sheetNames>
    <sheetDataSet>
      <sheetData sheetId="0"/>
      <sheetData sheetId="1">
        <row r="41">
          <cell r="F41" t="str">
            <v>(IMPORTE CON LETRAS 00/100 M.N.)</v>
          </cell>
        </row>
        <row r="81">
          <cell r="F81">
            <v>0</v>
          </cell>
        </row>
        <row r="91">
          <cell r="F91">
            <v>0</v>
          </cell>
        </row>
        <row r="93">
          <cell r="F93"/>
        </row>
        <row r="95">
          <cell r="F95"/>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5FC92"/>
  </sheetPr>
  <dimension ref="A1:L47"/>
  <sheetViews>
    <sheetView view="pageBreakPreview" topLeftCell="A10" zoomScale="120" zoomScaleNormal="100" zoomScaleSheetLayoutView="120" workbookViewId="0">
      <selection activeCell="C27" sqref="C27"/>
    </sheetView>
  </sheetViews>
  <sheetFormatPr baseColWidth="10" defaultRowHeight="12.75" x14ac:dyDescent="0.2"/>
  <cols>
    <col min="1" max="1" width="13.42578125" style="30" customWidth="1"/>
    <col min="2" max="2" width="12.28515625" style="30" bestFit="1" customWidth="1"/>
    <col min="3" max="3" width="12.140625" style="30" customWidth="1"/>
    <col min="4" max="5" width="11.42578125" style="30"/>
    <col min="6" max="6" width="13.140625" style="30" customWidth="1"/>
    <col min="7" max="7" width="18.5703125" style="30" customWidth="1"/>
    <col min="8" max="8" width="7" style="30" customWidth="1"/>
    <col min="9" max="9" width="5" style="30" customWidth="1"/>
    <col min="10" max="16384" width="11.42578125" style="30"/>
  </cols>
  <sheetData>
    <row r="1" spans="1:12" ht="22.5" x14ac:dyDescent="0.2">
      <c r="A1" s="96" t="s">
        <v>2</v>
      </c>
      <c r="B1" s="96"/>
      <c r="C1" s="96"/>
      <c r="D1" s="96"/>
      <c r="E1" s="96"/>
      <c r="F1" s="96"/>
      <c r="G1" s="96"/>
      <c r="H1" s="96"/>
      <c r="I1" s="96"/>
    </row>
    <row r="2" spans="1:12" ht="13.5" thickBot="1" x14ac:dyDescent="0.25">
      <c r="A2" s="31"/>
      <c r="B2" s="32"/>
      <c r="C2" s="32"/>
      <c r="D2" s="32"/>
      <c r="E2" s="32"/>
      <c r="F2" s="32"/>
      <c r="G2" s="32"/>
      <c r="H2" s="32"/>
      <c r="I2" s="33"/>
    </row>
    <row r="3" spans="1:12" ht="12.75" customHeight="1" x14ac:dyDescent="0.2">
      <c r="A3" s="97" t="s">
        <v>97</v>
      </c>
      <c r="B3" s="99" t="str">
        <f>'TÉRMINACION CINA'!B2:F2</f>
        <v>TERMINACIÓN DE UN CENTRO DE INVESTIGACIÓN EN NUTRICIÓN Y ALIMENTACIÓN EN LA UNIVERSIDAD DE LA CAÑADA (C.I.N.A.)</v>
      </c>
      <c r="C3" s="99"/>
      <c r="D3" s="99"/>
      <c r="E3" s="99"/>
      <c r="F3" s="99"/>
      <c r="G3" s="99"/>
      <c r="H3" s="99"/>
      <c r="I3" s="100"/>
    </row>
    <row r="4" spans="1:12" ht="17.25" customHeight="1" x14ac:dyDescent="0.2">
      <c r="A4" s="98"/>
      <c r="B4" s="101"/>
      <c r="C4" s="101"/>
      <c r="D4" s="101"/>
      <c r="E4" s="101"/>
      <c r="F4" s="101"/>
      <c r="G4" s="101"/>
      <c r="H4" s="101"/>
      <c r="I4" s="102"/>
    </row>
    <row r="5" spans="1:12" ht="12.75" customHeight="1" x14ac:dyDescent="0.2">
      <c r="A5" s="34" t="s">
        <v>49</v>
      </c>
      <c r="B5" s="35" t="s">
        <v>98</v>
      </c>
      <c r="C5" s="36"/>
      <c r="D5" s="37"/>
      <c r="E5" s="36"/>
      <c r="F5" s="38" t="s">
        <v>51</v>
      </c>
      <c r="G5" s="39" t="s">
        <v>99</v>
      </c>
      <c r="H5" s="39"/>
      <c r="I5" s="40"/>
    </row>
    <row r="6" spans="1:12" ht="13.5" thickBot="1" x14ac:dyDescent="0.25">
      <c r="A6" s="41" t="s">
        <v>53</v>
      </c>
      <c r="B6" s="42" t="s">
        <v>100</v>
      </c>
      <c r="C6" s="43"/>
      <c r="D6" s="44"/>
      <c r="E6" s="43"/>
      <c r="F6" s="45" t="s">
        <v>55</v>
      </c>
      <c r="G6" s="46" t="s">
        <v>101</v>
      </c>
      <c r="H6" s="46"/>
      <c r="I6" s="47"/>
    </row>
    <row r="7" spans="1:12" ht="13.5" x14ac:dyDescent="0.25">
      <c r="A7" s="48"/>
      <c r="B7" s="48"/>
      <c r="G7" s="48"/>
      <c r="H7" s="48"/>
    </row>
    <row r="8" spans="1:12" ht="13.5" customHeight="1" thickBot="1" x14ac:dyDescent="0.25">
      <c r="A8" s="103" t="s">
        <v>102</v>
      </c>
      <c r="B8" s="103"/>
      <c r="C8" s="103"/>
      <c r="D8" s="103"/>
      <c r="E8" s="103"/>
      <c r="F8" s="103"/>
      <c r="G8" s="103"/>
      <c r="H8" s="103"/>
      <c r="I8" s="103"/>
    </row>
    <row r="9" spans="1:12" ht="13.5" x14ac:dyDescent="0.25">
      <c r="A9" s="49" t="s">
        <v>103</v>
      </c>
      <c r="B9" s="50"/>
      <c r="C9" s="50"/>
      <c r="D9" s="50"/>
      <c r="E9" s="50"/>
      <c r="F9" s="50"/>
      <c r="G9" s="50"/>
      <c r="H9" s="50"/>
      <c r="I9" s="51"/>
    </row>
    <row r="10" spans="1:12" ht="84" customHeight="1" x14ac:dyDescent="0.2">
      <c r="A10" s="52"/>
      <c r="B10" s="104" t="s">
        <v>120</v>
      </c>
      <c r="C10" s="104"/>
      <c r="D10" s="104"/>
      <c r="E10" s="104"/>
      <c r="F10" s="104"/>
      <c r="G10" s="104"/>
      <c r="H10" s="104"/>
      <c r="I10" s="105"/>
    </row>
    <row r="11" spans="1:12" x14ac:dyDescent="0.2">
      <c r="A11" s="53"/>
      <c r="B11" s="36"/>
      <c r="C11" s="36"/>
      <c r="D11" s="36"/>
      <c r="E11" s="36"/>
      <c r="F11" s="36"/>
      <c r="G11" s="36"/>
      <c r="H11" s="36"/>
      <c r="I11" s="40"/>
    </row>
    <row r="12" spans="1:12" ht="13.5" thickBot="1" x14ac:dyDescent="0.25">
      <c r="A12" s="106" t="s">
        <v>104</v>
      </c>
      <c r="B12" s="107"/>
      <c r="C12" s="107"/>
      <c r="D12" s="107"/>
      <c r="E12" s="107"/>
      <c r="F12" s="107"/>
      <c r="G12" s="107"/>
      <c r="H12" s="107"/>
      <c r="I12" s="108"/>
    </row>
    <row r="15" spans="1:12" ht="13.5" x14ac:dyDescent="0.25">
      <c r="B15" s="93" t="s">
        <v>105</v>
      </c>
      <c r="C15" s="93"/>
      <c r="D15" s="93"/>
      <c r="E15" s="54"/>
      <c r="F15" s="93" t="s">
        <v>106</v>
      </c>
      <c r="G15" s="93"/>
      <c r="H15" s="94" t="s">
        <v>0</v>
      </c>
      <c r="I15" s="94"/>
      <c r="J15" s="95"/>
      <c r="K15" s="95"/>
      <c r="L15" s="55"/>
    </row>
    <row r="17" spans="2:11" ht="13.5" x14ac:dyDescent="0.25">
      <c r="B17" s="56"/>
      <c r="C17" s="57"/>
      <c r="H17" s="58"/>
      <c r="I17" s="59"/>
      <c r="J17" s="60"/>
      <c r="K17" s="61"/>
    </row>
    <row r="18" spans="2:11" ht="13.5" x14ac:dyDescent="0.25">
      <c r="B18" s="56" t="s">
        <v>107</v>
      </c>
      <c r="C18" s="57" t="s">
        <v>108</v>
      </c>
      <c r="F18" s="62"/>
      <c r="G18" s="63">
        <f>[2]CATALOGO!F81</f>
        <v>0</v>
      </c>
      <c r="H18" s="58"/>
      <c r="I18" s="59" t="s">
        <v>0</v>
      </c>
      <c r="J18" s="64"/>
      <c r="K18" s="61"/>
    </row>
    <row r="19" spans="2:11" ht="13.5" x14ac:dyDescent="0.25">
      <c r="B19" s="56"/>
      <c r="C19" s="57"/>
      <c r="H19" s="58"/>
      <c r="I19" s="59"/>
      <c r="J19" s="60"/>
      <c r="K19" s="61"/>
    </row>
    <row r="20" spans="2:11" ht="13.5" x14ac:dyDescent="0.25">
      <c r="B20" s="56" t="s">
        <v>109</v>
      </c>
      <c r="C20" s="57" t="s">
        <v>110</v>
      </c>
      <c r="F20" s="62"/>
      <c r="G20" s="63">
        <f>[2]CATALOGO!F91</f>
        <v>0</v>
      </c>
      <c r="H20" s="58"/>
      <c r="I20" s="59" t="s">
        <v>0</v>
      </c>
      <c r="J20" s="64"/>
      <c r="K20" s="61"/>
    </row>
    <row r="21" spans="2:11" ht="13.5" x14ac:dyDescent="0.25">
      <c r="B21" s="56"/>
      <c r="C21" s="57"/>
      <c r="H21" s="58"/>
      <c r="I21" s="59"/>
      <c r="J21" s="60"/>
      <c r="K21" s="61"/>
    </row>
    <row r="22" spans="2:11" ht="13.5" x14ac:dyDescent="0.25">
      <c r="B22" s="56" t="s">
        <v>111</v>
      </c>
      <c r="C22" s="57" t="s">
        <v>112</v>
      </c>
      <c r="F22" s="62"/>
      <c r="G22" s="63">
        <f>[2]CATALOGO!F93</f>
        <v>0</v>
      </c>
      <c r="H22" s="58"/>
      <c r="I22" s="59" t="s">
        <v>0</v>
      </c>
      <c r="J22" s="64"/>
      <c r="K22" s="61"/>
    </row>
    <row r="23" spans="2:11" ht="13.5" x14ac:dyDescent="0.25">
      <c r="B23" s="56"/>
      <c r="C23" s="57"/>
      <c r="F23" s="36"/>
      <c r="G23" s="36"/>
      <c r="H23" s="58"/>
      <c r="I23" s="59"/>
      <c r="J23" s="60"/>
      <c r="K23" s="61"/>
    </row>
    <row r="24" spans="2:11" ht="13.5" x14ac:dyDescent="0.25">
      <c r="B24" s="56" t="s">
        <v>113</v>
      </c>
      <c r="C24" s="57" t="s">
        <v>114</v>
      </c>
      <c r="F24" s="62"/>
      <c r="G24" s="63">
        <f>[2]CATALOGO!F95</f>
        <v>0</v>
      </c>
      <c r="H24" s="58"/>
      <c r="I24" s="59" t="s">
        <v>0</v>
      </c>
      <c r="J24" s="64"/>
      <c r="K24" s="61"/>
    </row>
    <row r="25" spans="2:11" ht="13.5" x14ac:dyDescent="0.25">
      <c r="F25" s="36"/>
      <c r="G25" s="36"/>
      <c r="H25" s="65"/>
      <c r="I25" s="66"/>
      <c r="J25" s="60"/>
      <c r="K25" s="61"/>
    </row>
    <row r="26" spans="2:11" ht="13.5" x14ac:dyDescent="0.25">
      <c r="H26" s="67"/>
      <c r="I26" s="68"/>
      <c r="J26" s="36"/>
      <c r="K26" s="36"/>
    </row>
    <row r="27" spans="2:11" ht="13.5" x14ac:dyDescent="0.25">
      <c r="G27" s="69"/>
      <c r="H27" s="70"/>
      <c r="I27" s="71"/>
      <c r="J27" s="36"/>
      <c r="K27" s="36"/>
    </row>
    <row r="28" spans="2:11" ht="13.5" x14ac:dyDescent="0.25">
      <c r="E28" s="72" t="s">
        <v>115</v>
      </c>
      <c r="F28" s="73"/>
      <c r="G28" s="63">
        <f>SUM(G17:G24)</f>
        <v>0</v>
      </c>
      <c r="H28" s="74"/>
      <c r="I28" s="75"/>
      <c r="J28" s="87"/>
      <c r="K28" s="87"/>
    </row>
    <row r="29" spans="2:11" ht="13.5" x14ac:dyDescent="0.25">
      <c r="E29" s="48"/>
      <c r="F29" s="76"/>
      <c r="G29" s="77"/>
      <c r="H29" s="67"/>
      <c r="I29" s="68"/>
      <c r="J29" s="36"/>
      <c r="K29" s="36"/>
    </row>
    <row r="30" spans="2:11" ht="13.5" x14ac:dyDescent="0.25">
      <c r="E30" s="72" t="s">
        <v>116</v>
      </c>
      <c r="F30" s="73"/>
      <c r="G30" s="63">
        <f>G28*0.16</f>
        <v>0</v>
      </c>
      <c r="H30" s="70"/>
      <c r="I30" s="71"/>
      <c r="J30" s="87"/>
      <c r="K30" s="87"/>
    </row>
    <row r="31" spans="2:11" ht="13.5" x14ac:dyDescent="0.25">
      <c r="D31" s="78"/>
      <c r="H31" s="70"/>
      <c r="I31" s="71"/>
      <c r="J31" s="36"/>
      <c r="K31" s="36"/>
    </row>
    <row r="32" spans="2:11" ht="14.25" thickBot="1" x14ac:dyDescent="0.3">
      <c r="D32" s="78"/>
      <c r="H32" s="70"/>
      <c r="I32" s="71"/>
      <c r="J32" s="36"/>
      <c r="K32" s="36"/>
    </row>
    <row r="33" spans="1:11" ht="14.25" thickBot="1" x14ac:dyDescent="0.3">
      <c r="D33" s="79" t="s">
        <v>117</v>
      </c>
      <c r="F33" s="83"/>
      <c r="G33" s="84">
        <f>G30+G28</f>
        <v>0</v>
      </c>
      <c r="H33" s="80"/>
      <c r="I33" s="81" t="s">
        <v>0</v>
      </c>
      <c r="J33" s="87"/>
      <c r="K33" s="88"/>
    </row>
    <row r="34" spans="1:11" x14ac:dyDescent="0.2">
      <c r="J34" s="36"/>
      <c r="K34" s="36"/>
    </row>
    <row r="35" spans="1:11" x14ac:dyDescent="0.2">
      <c r="H35" s="82"/>
      <c r="J35" s="36"/>
      <c r="K35" s="36"/>
    </row>
    <row r="36" spans="1:11" ht="12.75" customHeight="1" x14ac:dyDescent="0.2">
      <c r="A36" s="89" t="s">
        <v>118</v>
      </c>
      <c r="B36" s="89"/>
      <c r="C36" s="89"/>
      <c r="D36" s="90"/>
      <c r="E36" s="90"/>
      <c r="F36" s="90"/>
      <c r="G36" s="90"/>
      <c r="H36" s="90"/>
      <c r="I36" s="90"/>
    </row>
    <row r="37" spans="1:11" x14ac:dyDescent="0.2">
      <c r="A37" s="89"/>
      <c r="B37" s="89"/>
      <c r="C37" s="89"/>
      <c r="D37" s="90"/>
      <c r="E37" s="90"/>
      <c r="F37" s="90"/>
      <c r="G37" s="90"/>
      <c r="H37" s="90"/>
      <c r="I37" s="90"/>
    </row>
    <row r="44" spans="1:11" x14ac:dyDescent="0.2">
      <c r="C44" s="91"/>
      <c r="D44" s="91"/>
      <c r="E44" s="91"/>
      <c r="F44" s="91"/>
    </row>
    <row r="45" spans="1:11" ht="13.5" x14ac:dyDescent="0.25">
      <c r="C45" s="92"/>
      <c r="D45" s="92"/>
      <c r="E45" s="92"/>
      <c r="F45" s="92"/>
    </row>
    <row r="46" spans="1:11" ht="13.5" x14ac:dyDescent="0.25">
      <c r="C46" s="86"/>
      <c r="D46" s="86"/>
      <c r="E46" s="86"/>
      <c r="F46" s="86"/>
    </row>
    <row r="47" spans="1:11" ht="13.5" x14ac:dyDescent="0.25">
      <c r="C47" s="86"/>
      <c r="D47" s="86"/>
      <c r="E47" s="86"/>
      <c r="F47" s="86"/>
    </row>
  </sheetData>
  <mergeCells count="19">
    <mergeCell ref="J30:K30"/>
    <mergeCell ref="A1:I1"/>
    <mergeCell ref="A3:A4"/>
    <mergeCell ref="B3:I4"/>
    <mergeCell ref="A8:I8"/>
    <mergeCell ref="B10:I10"/>
    <mergeCell ref="A12:I12"/>
    <mergeCell ref="B15:D15"/>
    <mergeCell ref="F15:G15"/>
    <mergeCell ref="H15:I15"/>
    <mergeCell ref="J15:K15"/>
    <mergeCell ref="J28:K28"/>
    <mergeCell ref="C47:F47"/>
    <mergeCell ref="J33:K33"/>
    <mergeCell ref="A36:C37"/>
    <mergeCell ref="D36:I37"/>
    <mergeCell ref="C44:F44"/>
    <mergeCell ref="C45:F45"/>
    <mergeCell ref="C46:F46"/>
  </mergeCells>
  <pageMargins left="0.78740157480314965" right="0.78740157480314965" top="0.98425196850393704" bottom="0.98425196850393704" header="0" footer="0"/>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E707"/>
  </sheetPr>
  <dimension ref="A1:I95"/>
  <sheetViews>
    <sheetView tabSelected="1" view="pageBreakPreview" zoomScale="130" zoomScaleNormal="175" zoomScaleSheetLayoutView="130" workbookViewId="0">
      <selection activeCell="B10" sqref="B10"/>
    </sheetView>
  </sheetViews>
  <sheetFormatPr baseColWidth="10" defaultRowHeight="12.75" x14ac:dyDescent="0.2"/>
  <cols>
    <col min="1" max="1" width="11.140625" style="10" customWidth="1"/>
    <col min="2" max="2" width="50.140625" style="11" customWidth="1"/>
    <col min="3" max="3" width="12.85546875" style="12" customWidth="1"/>
    <col min="4" max="4" width="12.85546875" style="13" customWidth="1"/>
    <col min="5" max="5" width="12.85546875" style="19" customWidth="1"/>
    <col min="6" max="6" width="12.85546875" style="14" customWidth="1"/>
    <col min="7" max="7" width="14.42578125" style="3" customWidth="1"/>
    <col min="8" max="8" width="12.85546875" style="3" bestFit="1" customWidth="1"/>
    <col min="9" max="9" width="52.85546875" style="20" customWidth="1"/>
    <col min="10" max="250" width="11.42578125" style="3"/>
    <col min="251" max="252" width="10" style="3" customWidth="1"/>
    <col min="253" max="253" width="50.140625" style="3" customWidth="1"/>
    <col min="254" max="254" width="11" style="3" customWidth="1"/>
    <col min="255" max="255" width="9.5703125" style="3" customWidth="1"/>
    <col min="256" max="256" width="9" style="3" customWidth="1"/>
    <col min="257" max="257" width="12.5703125" style="3" customWidth="1"/>
    <col min="258" max="258" width="47.5703125" style="3" customWidth="1"/>
    <col min="259" max="506" width="11.42578125" style="3"/>
    <col min="507" max="508" width="10" style="3" customWidth="1"/>
    <col min="509" max="509" width="50.140625" style="3" customWidth="1"/>
    <col min="510" max="510" width="11" style="3" customWidth="1"/>
    <col min="511" max="511" width="9.5703125" style="3" customWidth="1"/>
    <col min="512" max="512" width="9" style="3" customWidth="1"/>
    <col min="513" max="513" width="12.5703125" style="3" customWidth="1"/>
    <col min="514" max="514" width="47.5703125" style="3" customWidth="1"/>
    <col min="515" max="762" width="11.42578125" style="3"/>
    <col min="763" max="764" width="10" style="3" customWidth="1"/>
    <col min="765" max="765" width="50.140625" style="3" customWidth="1"/>
    <col min="766" max="766" width="11" style="3" customWidth="1"/>
    <col min="767" max="767" width="9.5703125" style="3" customWidth="1"/>
    <col min="768" max="768" width="9" style="3" customWidth="1"/>
    <col min="769" max="769" width="12.5703125" style="3" customWidth="1"/>
    <col min="770" max="770" width="47.5703125" style="3" customWidth="1"/>
    <col min="771" max="1018" width="11.42578125" style="3"/>
    <col min="1019" max="1020" width="10" style="3" customWidth="1"/>
    <col min="1021" max="1021" width="50.140625" style="3" customWidth="1"/>
    <col min="1022" max="1022" width="11" style="3" customWidth="1"/>
    <col min="1023" max="1023" width="9.5703125" style="3" customWidth="1"/>
    <col min="1024" max="1024" width="9" style="3" customWidth="1"/>
    <col min="1025" max="1025" width="12.5703125" style="3" customWidth="1"/>
    <col min="1026" max="1026" width="47.5703125" style="3" customWidth="1"/>
    <col min="1027" max="1274" width="11.42578125" style="3"/>
    <col min="1275" max="1276" width="10" style="3" customWidth="1"/>
    <col min="1277" max="1277" width="50.140625" style="3" customWidth="1"/>
    <col min="1278" max="1278" width="11" style="3" customWidth="1"/>
    <col min="1279" max="1279" width="9.5703125" style="3" customWidth="1"/>
    <col min="1280" max="1280" width="9" style="3" customWidth="1"/>
    <col min="1281" max="1281" width="12.5703125" style="3" customWidth="1"/>
    <col min="1282" max="1282" width="47.5703125" style="3" customWidth="1"/>
    <col min="1283" max="1530" width="11.42578125" style="3"/>
    <col min="1531" max="1532" width="10" style="3" customWidth="1"/>
    <col min="1533" max="1533" width="50.140625" style="3" customWidth="1"/>
    <col min="1534" max="1534" width="11" style="3" customWidth="1"/>
    <col min="1535" max="1535" width="9.5703125" style="3" customWidth="1"/>
    <col min="1536" max="1536" width="9" style="3" customWidth="1"/>
    <col min="1537" max="1537" width="12.5703125" style="3" customWidth="1"/>
    <col min="1538" max="1538" width="47.5703125" style="3" customWidth="1"/>
    <col min="1539" max="1786" width="11.42578125" style="3"/>
    <col min="1787" max="1788" width="10" style="3" customWidth="1"/>
    <col min="1789" max="1789" width="50.140625" style="3" customWidth="1"/>
    <col min="1790" max="1790" width="11" style="3" customWidth="1"/>
    <col min="1791" max="1791" width="9.5703125" style="3" customWidth="1"/>
    <col min="1792" max="1792" width="9" style="3" customWidth="1"/>
    <col min="1793" max="1793" width="12.5703125" style="3" customWidth="1"/>
    <col min="1794" max="1794" width="47.5703125" style="3" customWidth="1"/>
    <col min="1795" max="2042" width="11.42578125" style="3"/>
    <col min="2043" max="2044" width="10" style="3" customWidth="1"/>
    <col min="2045" max="2045" width="50.140625" style="3" customWidth="1"/>
    <col min="2046" max="2046" width="11" style="3" customWidth="1"/>
    <col min="2047" max="2047" width="9.5703125" style="3" customWidth="1"/>
    <col min="2048" max="2048" width="9" style="3" customWidth="1"/>
    <col min="2049" max="2049" width="12.5703125" style="3" customWidth="1"/>
    <col min="2050" max="2050" width="47.5703125" style="3" customWidth="1"/>
    <col min="2051" max="2298" width="11.42578125" style="3"/>
    <col min="2299" max="2300" width="10" style="3" customWidth="1"/>
    <col min="2301" max="2301" width="50.140625" style="3" customWidth="1"/>
    <col min="2302" max="2302" width="11" style="3" customWidth="1"/>
    <col min="2303" max="2303" width="9.5703125" style="3" customWidth="1"/>
    <col min="2304" max="2304" width="9" style="3" customWidth="1"/>
    <col min="2305" max="2305" width="12.5703125" style="3" customWidth="1"/>
    <col min="2306" max="2306" width="47.5703125" style="3" customWidth="1"/>
    <col min="2307" max="2554" width="11.42578125" style="3"/>
    <col min="2555" max="2556" width="10" style="3" customWidth="1"/>
    <col min="2557" max="2557" width="50.140625" style="3" customWidth="1"/>
    <col min="2558" max="2558" width="11" style="3" customWidth="1"/>
    <col min="2559" max="2559" width="9.5703125" style="3" customWidth="1"/>
    <col min="2560" max="2560" width="9" style="3" customWidth="1"/>
    <col min="2561" max="2561" width="12.5703125" style="3" customWidth="1"/>
    <col min="2562" max="2562" width="47.5703125" style="3" customWidth="1"/>
    <col min="2563" max="2810" width="11.42578125" style="3"/>
    <col min="2811" max="2812" width="10" style="3" customWidth="1"/>
    <col min="2813" max="2813" width="50.140625" style="3" customWidth="1"/>
    <col min="2814" max="2814" width="11" style="3" customWidth="1"/>
    <col min="2815" max="2815" width="9.5703125" style="3" customWidth="1"/>
    <col min="2816" max="2816" width="9" style="3" customWidth="1"/>
    <col min="2817" max="2817" width="12.5703125" style="3" customWidth="1"/>
    <col min="2818" max="2818" width="47.5703125" style="3" customWidth="1"/>
    <col min="2819" max="3066" width="11.42578125" style="3"/>
    <col min="3067" max="3068" width="10" style="3" customWidth="1"/>
    <col min="3069" max="3069" width="50.140625" style="3" customWidth="1"/>
    <col min="3070" max="3070" width="11" style="3" customWidth="1"/>
    <col min="3071" max="3071" width="9.5703125" style="3" customWidth="1"/>
    <col min="3072" max="3072" width="9" style="3" customWidth="1"/>
    <col min="3073" max="3073" width="12.5703125" style="3" customWidth="1"/>
    <col min="3074" max="3074" width="47.5703125" style="3" customWidth="1"/>
    <col min="3075" max="3322" width="11.42578125" style="3"/>
    <col min="3323" max="3324" width="10" style="3" customWidth="1"/>
    <col min="3325" max="3325" width="50.140625" style="3" customWidth="1"/>
    <col min="3326" max="3326" width="11" style="3" customWidth="1"/>
    <col min="3327" max="3327" width="9.5703125" style="3" customWidth="1"/>
    <col min="3328" max="3328" width="9" style="3" customWidth="1"/>
    <col min="3329" max="3329" width="12.5703125" style="3" customWidth="1"/>
    <col min="3330" max="3330" width="47.5703125" style="3" customWidth="1"/>
    <col min="3331" max="3578" width="11.42578125" style="3"/>
    <col min="3579" max="3580" width="10" style="3" customWidth="1"/>
    <col min="3581" max="3581" width="50.140625" style="3" customWidth="1"/>
    <col min="3582" max="3582" width="11" style="3" customWidth="1"/>
    <col min="3583" max="3583" width="9.5703125" style="3" customWidth="1"/>
    <col min="3584" max="3584" width="9" style="3" customWidth="1"/>
    <col min="3585" max="3585" width="12.5703125" style="3" customWidth="1"/>
    <col min="3586" max="3586" width="47.5703125" style="3" customWidth="1"/>
    <col min="3587" max="3834" width="11.42578125" style="3"/>
    <col min="3835" max="3836" width="10" style="3" customWidth="1"/>
    <col min="3837" max="3837" width="50.140625" style="3" customWidth="1"/>
    <col min="3838" max="3838" width="11" style="3" customWidth="1"/>
    <col min="3839" max="3839" width="9.5703125" style="3" customWidth="1"/>
    <col min="3840" max="3840" width="9" style="3" customWidth="1"/>
    <col min="3841" max="3841" width="12.5703125" style="3" customWidth="1"/>
    <col min="3842" max="3842" width="47.5703125" style="3" customWidth="1"/>
    <col min="3843" max="4090" width="11.42578125" style="3"/>
    <col min="4091" max="4092" width="10" style="3" customWidth="1"/>
    <col min="4093" max="4093" width="50.140625" style="3" customWidth="1"/>
    <col min="4094" max="4094" width="11" style="3" customWidth="1"/>
    <col min="4095" max="4095" width="9.5703125" style="3" customWidth="1"/>
    <col min="4096" max="4096" width="9" style="3" customWidth="1"/>
    <col min="4097" max="4097" width="12.5703125" style="3" customWidth="1"/>
    <col min="4098" max="4098" width="47.5703125" style="3" customWidth="1"/>
    <col min="4099" max="4346" width="11.42578125" style="3"/>
    <col min="4347" max="4348" width="10" style="3" customWidth="1"/>
    <col min="4349" max="4349" width="50.140625" style="3" customWidth="1"/>
    <col min="4350" max="4350" width="11" style="3" customWidth="1"/>
    <col min="4351" max="4351" width="9.5703125" style="3" customWidth="1"/>
    <col min="4352" max="4352" width="9" style="3" customWidth="1"/>
    <col min="4353" max="4353" width="12.5703125" style="3" customWidth="1"/>
    <col min="4354" max="4354" width="47.5703125" style="3" customWidth="1"/>
    <col min="4355" max="4602" width="11.42578125" style="3"/>
    <col min="4603" max="4604" width="10" style="3" customWidth="1"/>
    <col min="4605" max="4605" width="50.140625" style="3" customWidth="1"/>
    <col min="4606" max="4606" width="11" style="3" customWidth="1"/>
    <col min="4607" max="4607" width="9.5703125" style="3" customWidth="1"/>
    <col min="4608" max="4608" width="9" style="3" customWidth="1"/>
    <col min="4609" max="4609" width="12.5703125" style="3" customWidth="1"/>
    <col min="4610" max="4610" width="47.5703125" style="3" customWidth="1"/>
    <col min="4611" max="4858" width="11.42578125" style="3"/>
    <col min="4859" max="4860" width="10" style="3" customWidth="1"/>
    <col min="4861" max="4861" width="50.140625" style="3" customWidth="1"/>
    <col min="4862" max="4862" width="11" style="3" customWidth="1"/>
    <col min="4863" max="4863" width="9.5703125" style="3" customWidth="1"/>
    <col min="4864" max="4864" width="9" style="3" customWidth="1"/>
    <col min="4865" max="4865" width="12.5703125" style="3" customWidth="1"/>
    <col min="4866" max="4866" width="47.5703125" style="3" customWidth="1"/>
    <col min="4867" max="5114" width="11.42578125" style="3"/>
    <col min="5115" max="5116" width="10" style="3" customWidth="1"/>
    <col min="5117" max="5117" width="50.140625" style="3" customWidth="1"/>
    <col min="5118" max="5118" width="11" style="3" customWidth="1"/>
    <col min="5119" max="5119" width="9.5703125" style="3" customWidth="1"/>
    <col min="5120" max="5120" width="9" style="3" customWidth="1"/>
    <col min="5121" max="5121" width="12.5703125" style="3" customWidth="1"/>
    <col min="5122" max="5122" width="47.5703125" style="3" customWidth="1"/>
    <col min="5123" max="5370" width="11.42578125" style="3"/>
    <col min="5371" max="5372" width="10" style="3" customWidth="1"/>
    <col min="5373" max="5373" width="50.140625" style="3" customWidth="1"/>
    <col min="5374" max="5374" width="11" style="3" customWidth="1"/>
    <col min="5375" max="5375" width="9.5703125" style="3" customWidth="1"/>
    <col min="5376" max="5376" width="9" style="3" customWidth="1"/>
    <col min="5377" max="5377" width="12.5703125" style="3" customWidth="1"/>
    <col min="5378" max="5378" width="47.5703125" style="3" customWidth="1"/>
    <col min="5379" max="5626" width="11.42578125" style="3"/>
    <col min="5627" max="5628" width="10" style="3" customWidth="1"/>
    <col min="5629" max="5629" width="50.140625" style="3" customWidth="1"/>
    <col min="5630" max="5630" width="11" style="3" customWidth="1"/>
    <col min="5631" max="5631" width="9.5703125" style="3" customWidth="1"/>
    <col min="5632" max="5632" width="9" style="3" customWidth="1"/>
    <col min="5633" max="5633" width="12.5703125" style="3" customWidth="1"/>
    <col min="5634" max="5634" width="47.5703125" style="3" customWidth="1"/>
    <col min="5635" max="5882" width="11.42578125" style="3"/>
    <col min="5883" max="5884" width="10" style="3" customWidth="1"/>
    <col min="5885" max="5885" width="50.140625" style="3" customWidth="1"/>
    <col min="5886" max="5886" width="11" style="3" customWidth="1"/>
    <col min="5887" max="5887" width="9.5703125" style="3" customWidth="1"/>
    <col min="5888" max="5888" width="9" style="3" customWidth="1"/>
    <col min="5889" max="5889" width="12.5703125" style="3" customWidth="1"/>
    <col min="5890" max="5890" width="47.5703125" style="3" customWidth="1"/>
    <col min="5891" max="6138" width="11.42578125" style="3"/>
    <col min="6139" max="6140" width="10" style="3" customWidth="1"/>
    <col min="6141" max="6141" width="50.140625" style="3" customWidth="1"/>
    <col min="6142" max="6142" width="11" style="3" customWidth="1"/>
    <col min="6143" max="6143" width="9.5703125" style="3" customWidth="1"/>
    <col min="6144" max="6144" width="9" style="3" customWidth="1"/>
    <col min="6145" max="6145" width="12.5703125" style="3" customWidth="1"/>
    <col min="6146" max="6146" width="47.5703125" style="3" customWidth="1"/>
    <col min="6147" max="6394" width="11.42578125" style="3"/>
    <col min="6395" max="6396" width="10" style="3" customWidth="1"/>
    <col min="6397" max="6397" width="50.140625" style="3" customWidth="1"/>
    <col min="6398" max="6398" width="11" style="3" customWidth="1"/>
    <col min="6399" max="6399" width="9.5703125" style="3" customWidth="1"/>
    <col min="6400" max="6400" width="9" style="3" customWidth="1"/>
    <col min="6401" max="6401" width="12.5703125" style="3" customWidth="1"/>
    <col min="6402" max="6402" width="47.5703125" style="3" customWidth="1"/>
    <col min="6403" max="6650" width="11.42578125" style="3"/>
    <col min="6651" max="6652" width="10" style="3" customWidth="1"/>
    <col min="6653" max="6653" width="50.140625" style="3" customWidth="1"/>
    <col min="6654" max="6654" width="11" style="3" customWidth="1"/>
    <col min="6655" max="6655" width="9.5703125" style="3" customWidth="1"/>
    <col min="6656" max="6656" width="9" style="3" customWidth="1"/>
    <col min="6657" max="6657" width="12.5703125" style="3" customWidth="1"/>
    <col min="6658" max="6658" width="47.5703125" style="3" customWidth="1"/>
    <col min="6659" max="6906" width="11.42578125" style="3"/>
    <col min="6907" max="6908" width="10" style="3" customWidth="1"/>
    <col min="6909" max="6909" width="50.140625" style="3" customWidth="1"/>
    <col min="6910" max="6910" width="11" style="3" customWidth="1"/>
    <col min="6911" max="6911" width="9.5703125" style="3" customWidth="1"/>
    <col min="6912" max="6912" width="9" style="3" customWidth="1"/>
    <col min="6913" max="6913" width="12.5703125" style="3" customWidth="1"/>
    <col min="6914" max="6914" width="47.5703125" style="3" customWidth="1"/>
    <col min="6915" max="7162" width="11.42578125" style="3"/>
    <col min="7163" max="7164" width="10" style="3" customWidth="1"/>
    <col min="7165" max="7165" width="50.140625" style="3" customWidth="1"/>
    <col min="7166" max="7166" width="11" style="3" customWidth="1"/>
    <col min="7167" max="7167" width="9.5703125" style="3" customWidth="1"/>
    <col min="7168" max="7168" width="9" style="3" customWidth="1"/>
    <col min="7169" max="7169" width="12.5703125" style="3" customWidth="1"/>
    <col min="7170" max="7170" width="47.5703125" style="3" customWidth="1"/>
    <col min="7171" max="7418" width="11.42578125" style="3"/>
    <col min="7419" max="7420" width="10" style="3" customWidth="1"/>
    <col min="7421" max="7421" width="50.140625" style="3" customWidth="1"/>
    <col min="7422" max="7422" width="11" style="3" customWidth="1"/>
    <col min="7423" max="7423" width="9.5703125" style="3" customWidth="1"/>
    <col min="7424" max="7424" width="9" style="3" customWidth="1"/>
    <col min="7425" max="7425" width="12.5703125" style="3" customWidth="1"/>
    <col min="7426" max="7426" width="47.5703125" style="3" customWidth="1"/>
    <col min="7427" max="7674" width="11.42578125" style="3"/>
    <col min="7675" max="7676" width="10" style="3" customWidth="1"/>
    <col min="7677" max="7677" width="50.140625" style="3" customWidth="1"/>
    <col min="7678" max="7678" width="11" style="3" customWidth="1"/>
    <col min="7679" max="7679" width="9.5703125" style="3" customWidth="1"/>
    <col min="7680" max="7680" width="9" style="3" customWidth="1"/>
    <col min="7681" max="7681" width="12.5703125" style="3" customWidth="1"/>
    <col min="7682" max="7682" width="47.5703125" style="3" customWidth="1"/>
    <col min="7683" max="7930" width="11.42578125" style="3"/>
    <col min="7931" max="7932" width="10" style="3" customWidth="1"/>
    <col min="7933" max="7933" width="50.140625" style="3" customWidth="1"/>
    <col min="7934" max="7934" width="11" style="3" customWidth="1"/>
    <col min="7935" max="7935" width="9.5703125" style="3" customWidth="1"/>
    <col min="7936" max="7936" width="9" style="3" customWidth="1"/>
    <col min="7937" max="7937" width="12.5703125" style="3" customWidth="1"/>
    <col min="7938" max="7938" width="47.5703125" style="3" customWidth="1"/>
    <col min="7939" max="8186" width="11.42578125" style="3"/>
    <col min="8187" max="8188" width="10" style="3" customWidth="1"/>
    <col min="8189" max="8189" width="50.140625" style="3" customWidth="1"/>
    <col min="8190" max="8190" width="11" style="3" customWidth="1"/>
    <col min="8191" max="8191" width="9.5703125" style="3" customWidth="1"/>
    <col min="8192" max="8192" width="9" style="3" customWidth="1"/>
    <col min="8193" max="8193" width="12.5703125" style="3" customWidth="1"/>
    <col min="8194" max="8194" width="47.5703125" style="3" customWidth="1"/>
    <col min="8195" max="8442" width="11.42578125" style="3"/>
    <col min="8443" max="8444" width="10" style="3" customWidth="1"/>
    <col min="8445" max="8445" width="50.140625" style="3" customWidth="1"/>
    <col min="8446" max="8446" width="11" style="3" customWidth="1"/>
    <col min="8447" max="8447" width="9.5703125" style="3" customWidth="1"/>
    <col min="8448" max="8448" width="9" style="3" customWidth="1"/>
    <col min="8449" max="8449" width="12.5703125" style="3" customWidth="1"/>
    <col min="8450" max="8450" width="47.5703125" style="3" customWidth="1"/>
    <col min="8451" max="8698" width="11.42578125" style="3"/>
    <col min="8699" max="8700" width="10" style="3" customWidth="1"/>
    <col min="8701" max="8701" width="50.140625" style="3" customWidth="1"/>
    <col min="8702" max="8702" width="11" style="3" customWidth="1"/>
    <col min="8703" max="8703" width="9.5703125" style="3" customWidth="1"/>
    <col min="8704" max="8704" width="9" style="3" customWidth="1"/>
    <col min="8705" max="8705" width="12.5703125" style="3" customWidth="1"/>
    <col min="8706" max="8706" width="47.5703125" style="3" customWidth="1"/>
    <col min="8707" max="8954" width="11.42578125" style="3"/>
    <col min="8955" max="8956" width="10" style="3" customWidth="1"/>
    <col min="8957" max="8957" width="50.140625" style="3" customWidth="1"/>
    <col min="8958" max="8958" width="11" style="3" customWidth="1"/>
    <col min="8959" max="8959" width="9.5703125" style="3" customWidth="1"/>
    <col min="8960" max="8960" width="9" style="3" customWidth="1"/>
    <col min="8961" max="8961" width="12.5703125" style="3" customWidth="1"/>
    <col min="8962" max="8962" width="47.5703125" style="3" customWidth="1"/>
    <col min="8963" max="9210" width="11.42578125" style="3"/>
    <col min="9211" max="9212" width="10" style="3" customWidth="1"/>
    <col min="9213" max="9213" width="50.140625" style="3" customWidth="1"/>
    <col min="9214" max="9214" width="11" style="3" customWidth="1"/>
    <col min="9215" max="9215" width="9.5703125" style="3" customWidth="1"/>
    <col min="9216" max="9216" width="9" style="3" customWidth="1"/>
    <col min="9217" max="9217" width="12.5703125" style="3" customWidth="1"/>
    <col min="9218" max="9218" width="47.5703125" style="3" customWidth="1"/>
    <col min="9219" max="9466" width="11.42578125" style="3"/>
    <col min="9467" max="9468" width="10" style="3" customWidth="1"/>
    <col min="9469" max="9469" width="50.140625" style="3" customWidth="1"/>
    <col min="9470" max="9470" width="11" style="3" customWidth="1"/>
    <col min="9471" max="9471" width="9.5703125" style="3" customWidth="1"/>
    <col min="9472" max="9472" width="9" style="3" customWidth="1"/>
    <col min="9473" max="9473" width="12.5703125" style="3" customWidth="1"/>
    <col min="9474" max="9474" width="47.5703125" style="3" customWidth="1"/>
    <col min="9475" max="9722" width="11.42578125" style="3"/>
    <col min="9723" max="9724" width="10" style="3" customWidth="1"/>
    <col min="9725" max="9725" width="50.140625" style="3" customWidth="1"/>
    <col min="9726" max="9726" width="11" style="3" customWidth="1"/>
    <col min="9727" max="9727" width="9.5703125" style="3" customWidth="1"/>
    <col min="9728" max="9728" width="9" style="3" customWidth="1"/>
    <col min="9729" max="9729" width="12.5703125" style="3" customWidth="1"/>
    <col min="9730" max="9730" width="47.5703125" style="3" customWidth="1"/>
    <col min="9731" max="9978" width="11.42578125" style="3"/>
    <col min="9979" max="9980" width="10" style="3" customWidth="1"/>
    <col min="9981" max="9981" width="50.140625" style="3" customWidth="1"/>
    <col min="9982" max="9982" width="11" style="3" customWidth="1"/>
    <col min="9983" max="9983" width="9.5703125" style="3" customWidth="1"/>
    <col min="9984" max="9984" width="9" style="3" customWidth="1"/>
    <col min="9985" max="9985" width="12.5703125" style="3" customWidth="1"/>
    <col min="9986" max="9986" width="47.5703125" style="3" customWidth="1"/>
    <col min="9987" max="10234" width="11.42578125" style="3"/>
    <col min="10235" max="10236" width="10" style="3" customWidth="1"/>
    <col min="10237" max="10237" width="50.140625" style="3" customWidth="1"/>
    <col min="10238" max="10238" width="11" style="3" customWidth="1"/>
    <col min="10239" max="10239" width="9.5703125" style="3" customWidth="1"/>
    <col min="10240" max="10240" width="9" style="3" customWidth="1"/>
    <col min="10241" max="10241" width="12.5703125" style="3" customWidth="1"/>
    <col min="10242" max="10242" width="47.5703125" style="3" customWidth="1"/>
    <col min="10243" max="10490" width="11.42578125" style="3"/>
    <col min="10491" max="10492" width="10" style="3" customWidth="1"/>
    <col min="10493" max="10493" width="50.140625" style="3" customWidth="1"/>
    <col min="10494" max="10494" width="11" style="3" customWidth="1"/>
    <col min="10495" max="10495" width="9.5703125" style="3" customWidth="1"/>
    <col min="10496" max="10496" width="9" style="3" customWidth="1"/>
    <col min="10497" max="10497" width="12.5703125" style="3" customWidth="1"/>
    <col min="10498" max="10498" width="47.5703125" style="3" customWidth="1"/>
    <col min="10499" max="10746" width="11.42578125" style="3"/>
    <col min="10747" max="10748" width="10" style="3" customWidth="1"/>
    <col min="10749" max="10749" width="50.140625" style="3" customWidth="1"/>
    <col min="10750" max="10750" width="11" style="3" customWidth="1"/>
    <col min="10751" max="10751" width="9.5703125" style="3" customWidth="1"/>
    <col min="10752" max="10752" width="9" style="3" customWidth="1"/>
    <col min="10753" max="10753" width="12.5703125" style="3" customWidth="1"/>
    <col min="10754" max="10754" width="47.5703125" style="3" customWidth="1"/>
    <col min="10755" max="11002" width="11.42578125" style="3"/>
    <col min="11003" max="11004" width="10" style="3" customWidth="1"/>
    <col min="11005" max="11005" width="50.140625" style="3" customWidth="1"/>
    <col min="11006" max="11006" width="11" style="3" customWidth="1"/>
    <col min="11007" max="11007" width="9.5703125" style="3" customWidth="1"/>
    <col min="11008" max="11008" width="9" style="3" customWidth="1"/>
    <col min="11009" max="11009" width="12.5703125" style="3" customWidth="1"/>
    <col min="11010" max="11010" width="47.5703125" style="3" customWidth="1"/>
    <col min="11011" max="11258" width="11.42578125" style="3"/>
    <col min="11259" max="11260" width="10" style="3" customWidth="1"/>
    <col min="11261" max="11261" width="50.140625" style="3" customWidth="1"/>
    <col min="11262" max="11262" width="11" style="3" customWidth="1"/>
    <col min="11263" max="11263" width="9.5703125" style="3" customWidth="1"/>
    <col min="11264" max="11264" width="9" style="3" customWidth="1"/>
    <col min="11265" max="11265" width="12.5703125" style="3" customWidth="1"/>
    <col min="11266" max="11266" width="47.5703125" style="3" customWidth="1"/>
    <col min="11267" max="11514" width="11.42578125" style="3"/>
    <col min="11515" max="11516" width="10" style="3" customWidth="1"/>
    <col min="11517" max="11517" width="50.140625" style="3" customWidth="1"/>
    <col min="11518" max="11518" width="11" style="3" customWidth="1"/>
    <col min="11519" max="11519" width="9.5703125" style="3" customWidth="1"/>
    <col min="11520" max="11520" width="9" style="3" customWidth="1"/>
    <col min="11521" max="11521" width="12.5703125" style="3" customWidth="1"/>
    <col min="11522" max="11522" width="47.5703125" style="3" customWidth="1"/>
    <col min="11523" max="11770" width="11.42578125" style="3"/>
    <col min="11771" max="11772" width="10" style="3" customWidth="1"/>
    <col min="11773" max="11773" width="50.140625" style="3" customWidth="1"/>
    <col min="11774" max="11774" width="11" style="3" customWidth="1"/>
    <col min="11775" max="11775" width="9.5703125" style="3" customWidth="1"/>
    <col min="11776" max="11776" width="9" style="3" customWidth="1"/>
    <col min="11777" max="11777" width="12.5703125" style="3" customWidth="1"/>
    <col min="11778" max="11778" width="47.5703125" style="3" customWidth="1"/>
    <col min="11779" max="12026" width="11.42578125" style="3"/>
    <col min="12027" max="12028" width="10" style="3" customWidth="1"/>
    <col min="12029" max="12029" width="50.140625" style="3" customWidth="1"/>
    <col min="12030" max="12030" width="11" style="3" customWidth="1"/>
    <col min="12031" max="12031" width="9.5703125" style="3" customWidth="1"/>
    <col min="12032" max="12032" width="9" style="3" customWidth="1"/>
    <col min="12033" max="12033" width="12.5703125" style="3" customWidth="1"/>
    <col min="12034" max="12034" width="47.5703125" style="3" customWidth="1"/>
    <col min="12035" max="12282" width="11.42578125" style="3"/>
    <col min="12283" max="12284" width="10" style="3" customWidth="1"/>
    <col min="12285" max="12285" width="50.140625" style="3" customWidth="1"/>
    <col min="12286" max="12286" width="11" style="3" customWidth="1"/>
    <col min="12287" max="12287" width="9.5703125" style="3" customWidth="1"/>
    <col min="12288" max="12288" width="9" style="3" customWidth="1"/>
    <col min="12289" max="12289" width="12.5703125" style="3" customWidth="1"/>
    <col min="12290" max="12290" width="47.5703125" style="3" customWidth="1"/>
    <col min="12291" max="12538" width="11.42578125" style="3"/>
    <col min="12539" max="12540" width="10" style="3" customWidth="1"/>
    <col min="12541" max="12541" width="50.140625" style="3" customWidth="1"/>
    <col min="12542" max="12542" width="11" style="3" customWidth="1"/>
    <col min="12543" max="12543" width="9.5703125" style="3" customWidth="1"/>
    <col min="12544" max="12544" width="9" style="3" customWidth="1"/>
    <col min="12545" max="12545" width="12.5703125" style="3" customWidth="1"/>
    <col min="12546" max="12546" width="47.5703125" style="3" customWidth="1"/>
    <col min="12547" max="12794" width="11.42578125" style="3"/>
    <col min="12795" max="12796" width="10" style="3" customWidth="1"/>
    <col min="12797" max="12797" width="50.140625" style="3" customWidth="1"/>
    <col min="12798" max="12798" width="11" style="3" customWidth="1"/>
    <col min="12799" max="12799" width="9.5703125" style="3" customWidth="1"/>
    <col min="12800" max="12800" width="9" style="3" customWidth="1"/>
    <col min="12801" max="12801" width="12.5703125" style="3" customWidth="1"/>
    <col min="12802" max="12802" width="47.5703125" style="3" customWidth="1"/>
    <col min="12803" max="13050" width="11.42578125" style="3"/>
    <col min="13051" max="13052" width="10" style="3" customWidth="1"/>
    <col min="13053" max="13053" width="50.140625" style="3" customWidth="1"/>
    <col min="13054" max="13054" width="11" style="3" customWidth="1"/>
    <col min="13055" max="13055" width="9.5703125" style="3" customWidth="1"/>
    <col min="13056" max="13056" width="9" style="3" customWidth="1"/>
    <col min="13057" max="13057" width="12.5703125" style="3" customWidth="1"/>
    <col min="13058" max="13058" width="47.5703125" style="3" customWidth="1"/>
    <col min="13059" max="13306" width="11.42578125" style="3"/>
    <col min="13307" max="13308" width="10" style="3" customWidth="1"/>
    <col min="13309" max="13309" width="50.140625" style="3" customWidth="1"/>
    <col min="13310" max="13310" width="11" style="3" customWidth="1"/>
    <col min="13311" max="13311" width="9.5703125" style="3" customWidth="1"/>
    <col min="13312" max="13312" width="9" style="3" customWidth="1"/>
    <col min="13313" max="13313" width="12.5703125" style="3" customWidth="1"/>
    <col min="13314" max="13314" width="47.5703125" style="3" customWidth="1"/>
    <col min="13315" max="13562" width="11.42578125" style="3"/>
    <col min="13563" max="13564" width="10" style="3" customWidth="1"/>
    <col min="13565" max="13565" width="50.140625" style="3" customWidth="1"/>
    <col min="13566" max="13566" width="11" style="3" customWidth="1"/>
    <col min="13567" max="13567" width="9.5703125" style="3" customWidth="1"/>
    <col min="13568" max="13568" width="9" style="3" customWidth="1"/>
    <col min="13569" max="13569" width="12.5703125" style="3" customWidth="1"/>
    <col min="13570" max="13570" width="47.5703125" style="3" customWidth="1"/>
    <col min="13571" max="13818" width="11.42578125" style="3"/>
    <col min="13819" max="13820" width="10" style="3" customWidth="1"/>
    <col min="13821" max="13821" width="50.140625" style="3" customWidth="1"/>
    <col min="13822" max="13822" width="11" style="3" customWidth="1"/>
    <col min="13823" max="13823" width="9.5703125" style="3" customWidth="1"/>
    <col min="13824" max="13824" width="9" style="3" customWidth="1"/>
    <col min="13825" max="13825" width="12.5703125" style="3" customWidth="1"/>
    <col min="13826" max="13826" width="47.5703125" style="3" customWidth="1"/>
    <col min="13827" max="14074" width="11.42578125" style="3"/>
    <col min="14075" max="14076" width="10" style="3" customWidth="1"/>
    <col min="14077" max="14077" width="50.140625" style="3" customWidth="1"/>
    <col min="14078" max="14078" width="11" style="3" customWidth="1"/>
    <col min="14079" max="14079" width="9.5703125" style="3" customWidth="1"/>
    <col min="14080" max="14080" width="9" style="3" customWidth="1"/>
    <col min="14081" max="14081" width="12.5703125" style="3" customWidth="1"/>
    <col min="14082" max="14082" width="47.5703125" style="3" customWidth="1"/>
    <col min="14083" max="14330" width="11.42578125" style="3"/>
    <col min="14331" max="14332" width="10" style="3" customWidth="1"/>
    <col min="14333" max="14333" width="50.140625" style="3" customWidth="1"/>
    <col min="14334" max="14334" width="11" style="3" customWidth="1"/>
    <col min="14335" max="14335" width="9.5703125" style="3" customWidth="1"/>
    <col min="14336" max="14336" width="9" style="3" customWidth="1"/>
    <col min="14337" max="14337" width="12.5703125" style="3" customWidth="1"/>
    <col min="14338" max="14338" width="47.5703125" style="3" customWidth="1"/>
    <col min="14339" max="14586" width="11.42578125" style="3"/>
    <col min="14587" max="14588" width="10" style="3" customWidth="1"/>
    <col min="14589" max="14589" width="50.140625" style="3" customWidth="1"/>
    <col min="14590" max="14590" width="11" style="3" customWidth="1"/>
    <col min="14591" max="14591" width="9.5703125" style="3" customWidth="1"/>
    <col min="14592" max="14592" width="9" style="3" customWidth="1"/>
    <col min="14593" max="14593" width="12.5703125" style="3" customWidth="1"/>
    <col min="14594" max="14594" width="47.5703125" style="3" customWidth="1"/>
    <col min="14595" max="14842" width="11.42578125" style="3"/>
    <col min="14843" max="14844" width="10" style="3" customWidth="1"/>
    <col min="14845" max="14845" width="50.140625" style="3" customWidth="1"/>
    <col min="14846" max="14846" width="11" style="3" customWidth="1"/>
    <col min="14847" max="14847" width="9.5703125" style="3" customWidth="1"/>
    <col min="14848" max="14848" width="9" style="3" customWidth="1"/>
    <col min="14849" max="14849" width="12.5703125" style="3" customWidth="1"/>
    <col min="14850" max="14850" width="47.5703125" style="3" customWidth="1"/>
    <col min="14851" max="15098" width="11.42578125" style="3"/>
    <col min="15099" max="15100" width="10" style="3" customWidth="1"/>
    <col min="15101" max="15101" width="50.140625" style="3" customWidth="1"/>
    <col min="15102" max="15102" width="11" style="3" customWidth="1"/>
    <col min="15103" max="15103" width="9.5703125" style="3" customWidth="1"/>
    <col min="15104" max="15104" width="9" style="3" customWidth="1"/>
    <col min="15105" max="15105" width="12.5703125" style="3" customWidth="1"/>
    <col min="15106" max="15106" width="47.5703125" style="3" customWidth="1"/>
    <col min="15107" max="15354" width="11.42578125" style="3"/>
    <col min="15355" max="15356" width="10" style="3" customWidth="1"/>
    <col min="15357" max="15357" width="50.140625" style="3" customWidth="1"/>
    <col min="15358" max="15358" width="11" style="3" customWidth="1"/>
    <col min="15359" max="15359" width="9.5703125" style="3" customWidth="1"/>
    <col min="15360" max="15360" width="9" style="3" customWidth="1"/>
    <col min="15361" max="15361" width="12.5703125" style="3" customWidth="1"/>
    <col min="15362" max="15362" width="47.5703125" style="3" customWidth="1"/>
    <col min="15363" max="15610" width="11.42578125" style="3"/>
    <col min="15611" max="15612" width="10" style="3" customWidth="1"/>
    <col min="15613" max="15613" width="50.140625" style="3" customWidth="1"/>
    <col min="15614" max="15614" width="11" style="3" customWidth="1"/>
    <col min="15615" max="15615" width="9.5703125" style="3" customWidth="1"/>
    <col min="15616" max="15616" width="9" style="3" customWidth="1"/>
    <col min="15617" max="15617" width="12.5703125" style="3" customWidth="1"/>
    <col min="15618" max="15618" width="47.5703125" style="3" customWidth="1"/>
    <col min="15619" max="15866" width="11.42578125" style="3"/>
    <col min="15867" max="15868" width="10" style="3" customWidth="1"/>
    <col min="15869" max="15869" width="50.140625" style="3" customWidth="1"/>
    <col min="15870" max="15870" width="11" style="3" customWidth="1"/>
    <col min="15871" max="15871" width="9.5703125" style="3" customWidth="1"/>
    <col min="15872" max="15872" width="9" style="3" customWidth="1"/>
    <col min="15873" max="15873" width="12.5703125" style="3" customWidth="1"/>
    <col min="15874" max="15874" width="47.5703125" style="3" customWidth="1"/>
    <col min="15875" max="16122" width="11.42578125" style="3"/>
    <col min="16123" max="16124" width="10" style="3" customWidth="1"/>
    <col min="16125" max="16125" width="50.140625" style="3" customWidth="1"/>
    <col min="16126" max="16126" width="11" style="3" customWidth="1"/>
    <col min="16127" max="16127" width="9.5703125" style="3" customWidth="1"/>
    <col min="16128" max="16128" width="9" style="3" customWidth="1"/>
    <col min="16129" max="16129" width="12.5703125" style="3" customWidth="1"/>
    <col min="16130" max="16130" width="47.5703125" style="3" customWidth="1"/>
    <col min="16131" max="16384" width="11.42578125" style="3"/>
  </cols>
  <sheetData>
    <row r="1" spans="1:8" ht="22.5" x14ac:dyDescent="0.2">
      <c r="A1" s="109" t="s">
        <v>47</v>
      </c>
      <c r="B1" s="109"/>
      <c r="C1" s="109"/>
      <c r="D1" s="109"/>
      <c r="E1" s="109"/>
      <c r="F1" s="109"/>
    </row>
    <row r="2" spans="1:8" ht="27" x14ac:dyDescent="0.2">
      <c r="A2" s="132" t="s">
        <v>48</v>
      </c>
      <c r="B2" s="110" t="s">
        <v>72</v>
      </c>
      <c r="C2" s="110"/>
      <c r="D2" s="110"/>
      <c r="E2" s="110"/>
      <c r="F2" s="110"/>
    </row>
    <row r="3" spans="1:8" x14ac:dyDescent="0.2">
      <c r="A3" s="133" t="s">
        <v>49</v>
      </c>
      <c r="B3" s="4" t="s">
        <v>50</v>
      </c>
      <c r="C3" s="5" t="s">
        <v>51</v>
      </c>
      <c r="D3" s="111" t="s">
        <v>52</v>
      </c>
      <c r="E3" s="111"/>
      <c r="F3" s="111"/>
    </row>
    <row r="4" spans="1:8" x14ac:dyDescent="0.2">
      <c r="A4" s="133" t="s">
        <v>53</v>
      </c>
      <c r="B4" s="4" t="s">
        <v>54</v>
      </c>
      <c r="C4" s="5" t="s">
        <v>55</v>
      </c>
      <c r="D4" s="112" t="s">
        <v>56</v>
      </c>
      <c r="E4" s="112"/>
      <c r="F4" s="112"/>
    </row>
    <row r="5" spans="1:8" x14ac:dyDescent="0.2">
      <c r="A5" s="6"/>
      <c r="B5" s="7"/>
      <c r="C5" s="8"/>
      <c r="D5" s="9"/>
      <c r="E5" s="17"/>
      <c r="F5" s="134"/>
    </row>
    <row r="6" spans="1:8" ht="14.25" thickBot="1" x14ac:dyDescent="0.25">
      <c r="A6" s="135" t="s">
        <v>133</v>
      </c>
      <c r="B6" s="150" t="s">
        <v>58</v>
      </c>
      <c r="C6" s="151" t="s">
        <v>59</v>
      </c>
      <c r="D6" s="152" t="s">
        <v>60</v>
      </c>
      <c r="E6" s="153" t="s">
        <v>61</v>
      </c>
      <c r="F6" s="154" t="s">
        <v>57</v>
      </c>
    </row>
    <row r="7" spans="1:8" ht="14.25" thickTop="1" x14ac:dyDescent="0.2">
      <c r="A7" s="136"/>
      <c r="B7" s="15" t="s">
        <v>124</v>
      </c>
      <c r="C7" s="16"/>
      <c r="D7" s="16"/>
      <c r="E7" s="18"/>
      <c r="F7" s="137"/>
      <c r="H7" s="25"/>
    </row>
    <row r="8" spans="1:8" ht="72" x14ac:dyDescent="0.2">
      <c r="A8" s="138" t="s">
        <v>62</v>
      </c>
      <c r="B8" s="114" t="s">
        <v>75</v>
      </c>
      <c r="C8" s="115" t="s">
        <v>4</v>
      </c>
      <c r="D8" s="116">
        <v>41</v>
      </c>
      <c r="E8" s="117"/>
      <c r="F8" s="117"/>
    </row>
    <row r="9" spans="1:8" x14ac:dyDescent="0.2">
      <c r="A9" s="138"/>
      <c r="B9" s="114" t="s">
        <v>132</v>
      </c>
      <c r="C9" s="115"/>
      <c r="D9" s="116"/>
      <c r="E9" s="117"/>
      <c r="F9" s="117"/>
    </row>
    <row r="10" spans="1:8" ht="81" x14ac:dyDescent="0.2">
      <c r="A10" s="138" t="s">
        <v>63</v>
      </c>
      <c r="B10" s="114" t="s">
        <v>64</v>
      </c>
      <c r="C10" s="115" t="s">
        <v>1</v>
      </c>
      <c r="D10" s="116">
        <v>100</v>
      </c>
      <c r="E10" s="117"/>
      <c r="F10" s="117"/>
    </row>
    <row r="11" spans="1:8" x14ac:dyDescent="0.2">
      <c r="A11" s="138"/>
      <c r="B11" s="114" t="s">
        <v>132</v>
      </c>
      <c r="C11" s="115"/>
      <c r="D11" s="116"/>
      <c r="E11" s="117"/>
      <c r="F11" s="117"/>
    </row>
    <row r="12" spans="1:8" ht="13.5" thickBot="1" x14ac:dyDescent="0.25">
      <c r="A12" s="139"/>
      <c r="B12" s="118" t="s">
        <v>131</v>
      </c>
      <c r="C12" s="119"/>
      <c r="D12" s="120"/>
      <c r="E12" s="121"/>
      <c r="F12" s="1">
        <f>ROUND((SUM(F8:F10)),2)</f>
        <v>0</v>
      </c>
    </row>
    <row r="13" spans="1:8" ht="14.25" thickTop="1" x14ac:dyDescent="0.2">
      <c r="A13" s="136"/>
      <c r="B13" s="15" t="s">
        <v>125</v>
      </c>
      <c r="C13" s="16"/>
      <c r="D13" s="16"/>
      <c r="E13" s="18"/>
      <c r="F13" s="137"/>
    </row>
    <row r="14" spans="1:8" ht="126" x14ac:dyDescent="0.2">
      <c r="A14" s="138" t="s">
        <v>5</v>
      </c>
      <c r="B14" s="114" t="s">
        <v>76</v>
      </c>
      <c r="C14" s="115" t="s">
        <v>3</v>
      </c>
      <c r="D14" s="116">
        <v>6</v>
      </c>
      <c r="E14" s="117"/>
      <c r="F14" s="117"/>
    </row>
    <row r="15" spans="1:8" x14ac:dyDescent="0.2">
      <c r="A15" s="138"/>
      <c r="B15" s="114" t="s">
        <v>132</v>
      </c>
      <c r="C15" s="115"/>
      <c r="D15" s="116"/>
      <c r="E15" s="117"/>
      <c r="F15" s="117"/>
    </row>
    <row r="16" spans="1:8" ht="126" x14ac:dyDescent="0.2">
      <c r="A16" s="138" t="s">
        <v>6</v>
      </c>
      <c r="B16" s="114" t="s">
        <v>77</v>
      </c>
      <c r="C16" s="115" t="s">
        <v>3</v>
      </c>
      <c r="D16" s="116">
        <v>3.5</v>
      </c>
      <c r="E16" s="117"/>
      <c r="F16" s="117"/>
    </row>
    <row r="17" spans="1:9" x14ac:dyDescent="0.2">
      <c r="A17" s="138"/>
      <c r="B17" s="114" t="s">
        <v>132</v>
      </c>
      <c r="C17" s="115"/>
      <c r="D17" s="116"/>
      <c r="E17" s="117"/>
      <c r="F17" s="117"/>
    </row>
    <row r="18" spans="1:9" s="26" customFormat="1" ht="13.5" thickBot="1" x14ac:dyDescent="0.25">
      <c r="A18" s="139"/>
      <c r="B18" s="118" t="s">
        <v>130</v>
      </c>
      <c r="C18" s="119"/>
      <c r="D18" s="120"/>
      <c r="E18" s="121"/>
      <c r="F18" s="1">
        <f>ROUND((SUM(F14:F16)),2)</f>
        <v>0</v>
      </c>
      <c r="I18" s="27"/>
    </row>
    <row r="19" spans="1:9" ht="14.25" thickTop="1" x14ac:dyDescent="0.2">
      <c r="A19" s="136"/>
      <c r="B19" s="15" t="s">
        <v>126</v>
      </c>
      <c r="C19" s="16"/>
      <c r="D19" s="16"/>
      <c r="E19" s="18"/>
      <c r="F19" s="137"/>
    </row>
    <row r="20" spans="1:9" ht="13.5" x14ac:dyDescent="0.2">
      <c r="A20" s="21"/>
      <c r="B20" s="118" t="s">
        <v>91</v>
      </c>
      <c r="C20" s="22"/>
      <c r="D20" s="22"/>
      <c r="E20" s="24"/>
      <c r="F20" s="23"/>
    </row>
    <row r="21" spans="1:9" ht="45" x14ac:dyDescent="0.2">
      <c r="A21" s="138" t="s">
        <v>7</v>
      </c>
      <c r="B21" s="114" t="s">
        <v>67</v>
      </c>
      <c r="C21" s="115" t="s">
        <v>4</v>
      </c>
      <c r="D21" s="116">
        <v>1</v>
      </c>
      <c r="E21" s="117"/>
      <c r="F21" s="117"/>
    </row>
    <row r="22" spans="1:9" x14ac:dyDescent="0.2">
      <c r="A22" s="138"/>
      <c r="B22" s="114" t="s">
        <v>132</v>
      </c>
      <c r="C22" s="115"/>
      <c r="D22" s="116"/>
      <c r="E22" s="117"/>
      <c r="F22" s="117"/>
    </row>
    <row r="23" spans="1:9" ht="81" x14ac:dyDescent="0.2">
      <c r="A23" s="138" t="s">
        <v>69</v>
      </c>
      <c r="B23" s="114" t="s">
        <v>78</v>
      </c>
      <c r="C23" s="115" t="s">
        <v>28</v>
      </c>
      <c r="D23" s="116">
        <v>1</v>
      </c>
      <c r="E23" s="117"/>
      <c r="F23" s="117"/>
    </row>
    <row r="24" spans="1:9" x14ac:dyDescent="0.2">
      <c r="A24" s="138"/>
      <c r="B24" s="114" t="s">
        <v>132</v>
      </c>
      <c r="C24" s="115"/>
      <c r="D24" s="116"/>
      <c r="E24" s="117"/>
      <c r="F24" s="117"/>
    </row>
    <row r="25" spans="1:9" ht="45" x14ac:dyDescent="0.2">
      <c r="A25" s="138" t="s">
        <v>8</v>
      </c>
      <c r="B25" s="114" t="s">
        <v>79</v>
      </c>
      <c r="C25" s="115" t="s">
        <v>4</v>
      </c>
      <c r="D25" s="116">
        <v>1</v>
      </c>
      <c r="E25" s="117"/>
      <c r="F25" s="117"/>
    </row>
    <row r="26" spans="1:9" x14ac:dyDescent="0.2">
      <c r="A26" s="138"/>
      <c r="B26" s="114" t="s">
        <v>132</v>
      </c>
      <c r="C26" s="115"/>
      <c r="D26" s="116"/>
      <c r="E26" s="117"/>
      <c r="F26" s="117"/>
    </row>
    <row r="27" spans="1:9" ht="81" x14ac:dyDescent="0.2">
      <c r="A27" s="138" t="s">
        <v>68</v>
      </c>
      <c r="B27" s="114" t="s">
        <v>80</v>
      </c>
      <c r="C27" s="115" t="s">
        <v>28</v>
      </c>
      <c r="D27" s="116">
        <v>1</v>
      </c>
      <c r="E27" s="117"/>
      <c r="F27" s="117"/>
    </row>
    <row r="28" spans="1:9" x14ac:dyDescent="0.2">
      <c r="A28" s="138"/>
      <c r="B28" s="114" t="s">
        <v>132</v>
      </c>
      <c r="C28" s="115"/>
      <c r="D28" s="116"/>
      <c r="E28" s="117"/>
      <c r="F28" s="117"/>
    </row>
    <row r="29" spans="1:9" ht="81" x14ac:dyDescent="0.2">
      <c r="A29" s="138" t="s">
        <v>9</v>
      </c>
      <c r="B29" s="114" t="s">
        <v>11</v>
      </c>
      <c r="C29" s="115" t="s">
        <v>4</v>
      </c>
      <c r="D29" s="116">
        <v>2</v>
      </c>
      <c r="E29" s="117"/>
      <c r="F29" s="117"/>
    </row>
    <row r="30" spans="1:9" x14ac:dyDescent="0.2">
      <c r="A30" s="138"/>
      <c r="B30" s="114" t="s">
        <v>132</v>
      </c>
      <c r="C30" s="115"/>
      <c r="D30" s="116"/>
      <c r="E30" s="117"/>
      <c r="F30" s="117"/>
    </row>
    <row r="31" spans="1:9" ht="81" x14ac:dyDescent="0.2">
      <c r="A31" s="138" t="s">
        <v>10</v>
      </c>
      <c r="B31" s="114" t="s">
        <v>81</v>
      </c>
      <c r="C31" s="115" t="s">
        <v>4</v>
      </c>
      <c r="D31" s="116">
        <v>3</v>
      </c>
      <c r="E31" s="117"/>
      <c r="F31" s="117"/>
    </row>
    <row r="32" spans="1:9" x14ac:dyDescent="0.2">
      <c r="A32" s="138"/>
      <c r="B32" s="114" t="s">
        <v>132</v>
      </c>
      <c r="C32" s="115"/>
      <c r="D32" s="116"/>
      <c r="E32" s="117"/>
      <c r="F32" s="117"/>
    </row>
    <row r="33" spans="1:6" ht="63" x14ac:dyDescent="0.2">
      <c r="A33" s="138" t="s">
        <v>12</v>
      </c>
      <c r="B33" s="114" t="s">
        <v>82</v>
      </c>
      <c r="C33" s="115" t="s">
        <v>4</v>
      </c>
      <c r="D33" s="116">
        <v>1</v>
      </c>
      <c r="E33" s="117"/>
      <c r="F33" s="117"/>
    </row>
    <row r="34" spans="1:6" x14ac:dyDescent="0.2">
      <c r="A34" s="138"/>
      <c r="B34" s="114" t="s">
        <v>132</v>
      </c>
      <c r="C34" s="115"/>
      <c r="D34" s="116"/>
      <c r="E34" s="117"/>
      <c r="F34" s="117"/>
    </row>
    <row r="35" spans="1:6" ht="81" x14ac:dyDescent="0.2">
      <c r="A35" s="138" t="s">
        <v>13</v>
      </c>
      <c r="B35" s="114" t="s">
        <v>83</v>
      </c>
      <c r="C35" s="115" t="s">
        <v>4</v>
      </c>
      <c r="D35" s="116">
        <v>2</v>
      </c>
      <c r="E35" s="117"/>
      <c r="F35" s="117"/>
    </row>
    <row r="36" spans="1:6" x14ac:dyDescent="0.2">
      <c r="A36" s="138"/>
      <c r="B36" s="114" t="s">
        <v>132</v>
      </c>
      <c r="C36" s="115"/>
      <c r="D36" s="116"/>
      <c r="E36" s="117"/>
      <c r="F36" s="117"/>
    </row>
    <row r="37" spans="1:6" ht="81" x14ac:dyDescent="0.2">
      <c r="A37" s="138" t="s">
        <v>14</v>
      </c>
      <c r="B37" s="114" t="s">
        <v>65</v>
      </c>
      <c r="C37" s="115" t="s">
        <v>4</v>
      </c>
      <c r="D37" s="116">
        <v>1</v>
      </c>
      <c r="E37" s="117"/>
      <c r="F37" s="117"/>
    </row>
    <row r="38" spans="1:6" x14ac:dyDescent="0.2">
      <c r="A38" s="138"/>
      <c r="B38" s="114" t="s">
        <v>132</v>
      </c>
      <c r="C38" s="115"/>
      <c r="D38" s="116"/>
      <c r="E38" s="117"/>
      <c r="F38" s="117"/>
    </row>
    <row r="39" spans="1:6" x14ac:dyDescent="0.2">
      <c r="A39" s="138"/>
      <c r="B39" s="118" t="s">
        <v>92</v>
      </c>
      <c r="C39" s="115"/>
      <c r="D39" s="116"/>
      <c r="E39" s="117"/>
      <c r="F39" s="117"/>
    </row>
    <row r="40" spans="1:6" ht="36" x14ac:dyDescent="0.2">
      <c r="A40" s="138" t="s">
        <v>15</v>
      </c>
      <c r="B40" s="114" t="s">
        <v>17</v>
      </c>
      <c r="C40" s="115" t="s">
        <v>4</v>
      </c>
      <c r="D40" s="116">
        <v>1</v>
      </c>
      <c r="E40" s="117"/>
      <c r="F40" s="117"/>
    </row>
    <row r="41" spans="1:6" x14ac:dyDescent="0.2">
      <c r="A41" s="138"/>
      <c r="B41" s="114" t="s">
        <v>132</v>
      </c>
      <c r="C41" s="115"/>
      <c r="D41" s="116"/>
      <c r="E41" s="117"/>
      <c r="F41" s="117"/>
    </row>
    <row r="42" spans="1:6" ht="36" x14ac:dyDescent="0.2">
      <c r="A42" s="138" t="s">
        <v>16</v>
      </c>
      <c r="B42" s="114" t="s">
        <v>84</v>
      </c>
      <c r="C42" s="115" t="s">
        <v>4</v>
      </c>
      <c r="D42" s="116">
        <v>1</v>
      </c>
      <c r="E42" s="117"/>
      <c r="F42" s="117"/>
    </row>
    <row r="43" spans="1:6" x14ac:dyDescent="0.2">
      <c r="A43" s="138"/>
      <c r="B43" s="114" t="s">
        <v>132</v>
      </c>
      <c r="C43" s="115"/>
      <c r="D43" s="116"/>
      <c r="E43" s="117"/>
      <c r="F43" s="117"/>
    </row>
    <row r="44" spans="1:6" ht="45" x14ac:dyDescent="0.2">
      <c r="A44" s="138" t="s">
        <v>18</v>
      </c>
      <c r="B44" s="114" t="s">
        <v>20</v>
      </c>
      <c r="C44" s="115" t="s">
        <v>4</v>
      </c>
      <c r="D44" s="116">
        <v>2</v>
      </c>
      <c r="E44" s="117"/>
      <c r="F44" s="117"/>
    </row>
    <row r="45" spans="1:6" x14ac:dyDescent="0.2">
      <c r="A45" s="138"/>
      <c r="B45" s="114" t="s">
        <v>132</v>
      </c>
      <c r="C45" s="115"/>
      <c r="D45" s="116"/>
      <c r="E45" s="117"/>
      <c r="F45" s="117"/>
    </row>
    <row r="46" spans="1:6" ht="27" x14ac:dyDescent="0.2">
      <c r="A46" s="138" t="s">
        <v>19</v>
      </c>
      <c r="B46" s="114" t="s">
        <v>22</v>
      </c>
      <c r="C46" s="115" t="s">
        <v>4</v>
      </c>
      <c r="D46" s="116">
        <v>1</v>
      </c>
      <c r="E46" s="117"/>
      <c r="F46" s="117"/>
    </row>
    <row r="47" spans="1:6" x14ac:dyDescent="0.2">
      <c r="A47" s="138"/>
      <c r="B47" s="114" t="s">
        <v>132</v>
      </c>
      <c r="C47" s="115"/>
      <c r="D47" s="116"/>
      <c r="E47" s="117"/>
      <c r="F47" s="117"/>
    </row>
    <row r="48" spans="1:6" ht="18" x14ac:dyDescent="0.2">
      <c r="A48" s="138" t="s">
        <v>21</v>
      </c>
      <c r="B48" s="114" t="s">
        <v>24</v>
      </c>
      <c r="C48" s="115" t="s">
        <v>4</v>
      </c>
      <c r="D48" s="116">
        <v>1</v>
      </c>
      <c r="E48" s="117"/>
      <c r="F48" s="117"/>
    </row>
    <row r="49" spans="1:6" x14ac:dyDescent="0.2">
      <c r="A49" s="138"/>
      <c r="B49" s="114" t="s">
        <v>132</v>
      </c>
      <c r="C49" s="115"/>
      <c r="D49" s="116"/>
      <c r="E49" s="117"/>
      <c r="F49" s="117"/>
    </row>
    <row r="50" spans="1:6" ht="36" x14ac:dyDescent="0.2">
      <c r="A50" s="138" t="s">
        <v>23</v>
      </c>
      <c r="B50" s="114" t="s">
        <v>26</v>
      </c>
      <c r="C50" s="115" t="s">
        <v>4</v>
      </c>
      <c r="D50" s="116">
        <v>1</v>
      </c>
      <c r="E50" s="117"/>
      <c r="F50" s="117"/>
    </row>
    <row r="51" spans="1:6" x14ac:dyDescent="0.2">
      <c r="A51" s="138"/>
      <c r="B51" s="114" t="s">
        <v>132</v>
      </c>
      <c r="C51" s="115"/>
      <c r="D51" s="116"/>
      <c r="E51" s="117"/>
      <c r="F51" s="117"/>
    </row>
    <row r="52" spans="1:6" ht="81" x14ac:dyDescent="0.2">
      <c r="A52" s="138" t="s">
        <v>25</v>
      </c>
      <c r="B52" s="114" t="s">
        <v>85</v>
      </c>
      <c r="C52" s="115" t="s">
        <v>3</v>
      </c>
      <c r="D52" s="116">
        <v>143</v>
      </c>
      <c r="E52" s="117"/>
      <c r="F52" s="117"/>
    </row>
    <row r="53" spans="1:6" x14ac:dyDescent="0.2">
      <c r="A53" s="138"/>
      <c r="B53" s="114" t="s">
        <v>132</v>
      </c>
      <c r="C53" s="115"/>
      <c r="D53" s="116"/>
      <c r="E53" s="117"/>
      <c r="F53" s="117"/>
    </row>
    <row r="54" spans="1:6" ht="90" x14ac:dyDescent="0.2">
      <c r="A54" s="138" t="s">
        <v>27</v>
      </c>
      <c r="B54" s="114" t="s">
        <v>29</v>
      </c>
      <c r="C54" s="115" t="s">
        <v>28</v>
      </c>
      <c r="D54" s="116">
        <v>1</v>
      </c>
      <c r="E54" s="117"/>
      <c r="F54" s="117"/>
    </row>
    <row r="55" spans="1:6" x14ac:dyDescent="0.2">
      <c r="A55" s="138"/>
      <c r="B55" s="114" t="s">
        <v>132</v>
      </c>
      <c r="C55" s="115"/>
      <c r="D55" s="116"/>
      <c r="E55" s="117"/>
      <c r="F55" s="117"/>
    </row>
    <row r="56" spans="1:6" ht="36" x14ac:dyDescent="0.2">
      <c r="A56" s="138" t="s">
        <v>30</v>
      </c>
      <c r="B56" s="114" t="s">
        <v>32</v>
      </c>
      <c r="C56" s="115" t="s">
        <v>4</v>
      </c>
      <c r="D56" s="116">
        <v>2</v>
      </c>
      <c r="E56" s="117"/>
      <c r="F56" s="117"/>
    </row>
    <row r="57" spans="1:6" x14ac:dyDescent="0.2">
      <c r="A57" s="138"/>
      <c r="B57" s="114" t="s">
        <v>132</v>
      </c>
      <c r="C57" s="115"/>
      <c r="D57" s="116"/>
      <c r="E57" s="117"/>
      <c r="F57" s="117"/>
    </row>
    <row r="58" spans="1:6" ht="36" x14ac:dyDescent="0.2">
      <c r="A58" s="138" t="s">
        <v>31</v>
      </c>
      <c r="B58" s="114" t="s">
        <v>33</v>
      </c>
      <c r="C58" s="115" t="s">
        <v>4</v>
      </c>
      <c r="D58" s="116">
        <v>2</v>
      </c>
      <c r="E58" s="117"/>
      <c r="F58" s="117"/>
    </row>
    <row r="59" spans="1:6" x14ac:dyDescent="0.2">
      <c r="A59" s="138"/>
      <c r="B59" s="114" t="s">
        <v>132</v>
      </c>
      <c r="C59" s="115"/>
      <c r="D59" s="116"/>
      <c r="E59" s="117"/>
      <c r="F59" s="117"/>
    </row>
    <row r="60" spans="1:6" ht="72" x14ac:dyDescent="0.2">
      <c r="A60" s="138" t="s">
        <v>34</v>
      </c>
      <c r="B60" s="114" t="s">
        <v>86</v>
      </c>
      <c r="C60" s="115" t="s">
        <v>4</v>
      </c>
      <c r="D60" s="116">
        <v>1</v>
      </c>
      <c r="E60" s="117"/>
      <c r="F60" s="117"/>
    </row>
    <row r="61" spans="1:6" x14ac:dyDescent="0.2">
      <c r="A61" s="138"/>
      <c r="B61" s="114" t="s">
        <v>132</v>
      </c>
      <c r="C61" s="115"/>
      <c r="D61" s="116"/>
      <c r="E61" s="117"/>
      <c r="F61" s="117"/>
    </row>
    <row r="62" spans="1:6" x14ac:dyDescent="0.2">
      <c r="A62" s="138"/>
      <c r="B62" s="118" t="s">
        <v>119</v>
      </c>
      <c r="C62" s="115"/>
      <c r="D62" s="116"/>
      <c r="E62" s="117"/>
      <c r="F62" s="117"/>
    </row>
    <row r="63" spans="1:6" ht="63" x14ac:dyDescent="0.2">
      <c r="A63" s="138" t="s">
        <v>35</v>
      </c>
      <c r="B63" s="114" t="s">
        <v>66</v>
      </c>
      <c r="C63" s="115" t="s">
        <v>4</v>
      </c>
      <c r="D63" s="116">
        <v>2</v>
      </c>
      <c r="E63" s="117"/>
      <c r="F63" s="117"/>
    </row>
    <row r="64" spans="1:6" x14ac:dyDescent="0.2">
      <c r="A64" s="138"/>
      <c r="B64" s="114" t="s">
        <v>132</v>
      </c>
      <c r="C64" s="115"/>
      <c r="D64" s="116"/>
      <c r="E64" s="117"/>
      <c r="F64" s="117"/>
    </row>
    <row r="65" spans="1:7" x14ac:dyDescent="0.2">
      <c r="A65" s="138"/>
      <c r="B65" s="118" t="s">
        <v>93</v>
      </c>
      <c r="C65" s="115"/>
      <c r="D65" s="116"/>
      <c r="E65" s="117"/>
      <c r="F65" s="117"/>
    </row>
    <row r="66" spans="1:7" ht="117" x14ac:dyDescent="0.2">
      <c r="A66" s="138" t="s">
        <v>36</v>
      </c>
      <c r="B66" s="114" t="s">
        <v>94</v>
      </c>
      <c r="C66" s="115" t="s">
        <v>4</v>
      </c>
      <c r="D66" s="116">
        <v>1</v>
      </c>
      <c r="E66" s="117"/>
      <c r="F66" s="117"/>
    </row>
    <row r="67" spans="1:7" x14ac:dyDescent="0.2">
      <c r="A67" s="138"/>
      <c r="B67" s="114" t="s">
        <v>132</v>
      </c>
      <c r="C67" s="115"/>
      <c r="D67" s="116"/>
      <c r="E67" s="117"/>
      <c r="F67" s="117"/>
    </row>
    <row r="68" spans="1:7" ht="45" x14ac:dyDescent="0.2">
      <c r="A68" s="138" t="s">
        <v>37</v>
      </c>
      <c r="B68" s="114" t="s">
        <v>38</v>
      </c>
      <c r="C68" s="115" t="s">
        <v>4</v>
      </c>
      <c r="D68" s="116">
        <v>1</v>
      </c>
      <c r="E68" s="117"/>
      <c r="F68" s="117"/>
    </row>
    <row r="69" spans="1:7" x14ac:dyDescent="0.2">
      <c r="A69" s="138"/>
      <c r="B69" s="114" t="s">
        <v>132</v>
      </c>
      <c r="C69" s="115"/>
      <c r="D69" s="116"/>
      <c r="E69" s="117"/>
      <c r="F69" s="117"/>
    </row>
    <row r="70" spans="1:7" ht="13.5" thickBot="1" x14ac:dyDescent="0.25">
      <c r="A70" s="139"/>
      <c r="B70" s="118" t="s">
        <v>129</v>
      </c>
      <c r="C70" s="119"/>
      <c r="D70" s="120"/>
      <c r="E70" s="121"/>
      <c r="F70" s="1">
        <f>ROUND((SUM(F21:F68)),2)</f>
        <v>0</v>
      </c>
    </row>
    <row r="71" spans="1:7" ht="14.25" thickTop="1" x14ac:dyDescent="0.2">
      <c r="A71" s="136"/>
      <c r="B71" s="15" t="s">
        <v>127</v>
      </c>
      <c r="C71" s="16"/>
      <c r="D71" s="16"/>
      <c r="E71" s="18"/>
      <c r="F71" s="137"/>
    </row>
    <row r="72" spans="1:7" ht="63" x14ac:dyDescent="0.2">
      <c r="A72" s="138" t="s">
        <v>39</v>
      </c>
      <c r="B72" s="114" t="s">
        <v>40</v>
      </c>
      <c r="C72" s="115" t="s">
        <v>3</v>
      </c>
      <c r="D72" s="116">
        <v>50</v>
      </c>
      <c r="E72" s="117"/>
      <c r="F72" s="117"/>
    </row>
    <row r="73" spans="1:7" x14ac:dyDescent="0.2">
      <c r="A73" s="138"/>
      <c r="B73" s="114" t="s">
        <v>132</v>
      </c>
      <c r="C73" s="115"/>
      <c r="D73" s="116"/>
      <c r="E73" s="117"/>
      <c r="F73" s="117"/>
    </row>
    <row r="74" spans="1:7" ht="45" x14ac:dyDescent="0.2">
      <c r="A74" s="138" t="s">
        <v>41</v>
      </c>
      <c r="B74" s="114" t="s">
        <v>88</v>
      </c>
      <c r="C74" s="115" t="s">
        <v>3</v>
      </c>
      <c r="D74" s="116">
        <v>50</v>
      </c>
      <c r="E74" s="117"/>
      <c r="F74" s="117"/>
    </row>
    <row r="75" spans="1:7" x14ac:dyDescent="0.2">
      <c r="A75" s="138"/>
      <c r="B75" s="114" t="s">
        <v>132</v>
      </c>
      <c r="C75" s="115"/>
      <c r="D75" s="116"/>
      <c r="E75" s="117"/>
      <c r="F75" s="117"/>
    </row>
    <row r="76" spans="1:7" ht="54" x14ac:dyDescent="0.2">
      <c r="A76" s="138" t="s">
        <v>42</v>
      </c>
      <c r="B76" s="114" t="s">
        <v>96</v>
      </c>
      <c r="C76" s="115" t="s">
        <v>4</v>
      </c>
      <c r="D76" s="116">
        <v>6</v>
      </c>
      <c r="E76" s="117"/>
      <c r="F76" s="117"/>
      <c r="G76" s="29"/>
    </row>
    <row r="77" spans="1:7" x14ac:dyDescent="0.2">
      <c r="A77" s="138"/>
      <c r="B77" s="114" t="s">
        <v>132</v>
      </c>
      <c r="C77" s="115"/>
      <c r="D77" s="116"/>
      <c r="E77" s="117"/>
      <c r="F77" s="117"/>
      <c r="G77" s="29"/>
    </row>
    <row r="78" spans="1:7" ht="36" x14ac:dyDescent="0.2">
      <c r="A78" s="138" t="s">
        <v>43</v>
      </c>
      <c r="B78" s="114" t="s">
        <v>87</v>
      </c>
      <c r="C78" s="115" t="s">
        <v>1</v>
      </c>
      <c r="D78" s="116">
        <v>10</v>
      </c>
      <c r="E78" s="117"/>
      <c r="F78" s="117"/>
    </row>
    <row r="79" spans="1:7" x14ac:dyDescent="0.2">
      <c r="A79" s="138"/>
      <c r="B79" s="114" t="s">
        <v>132</v>
      </c>
      <c r="C79" s="115"/>
      <c r="D79" s="116"/>
      <c r="E79" s="117"/>
      <c r="F79" s="117"/>
    </row>
    <row r="80" spans="1:7" ht="36" x14ac:dyDescent="0.2">
      <c r="A80" s="138" t="s">
        <v>45</v>
      </c>
      <c r="B80" s="114" t="s">
        <v>46</v>
      </c>
      <c r="C80" s="115" t="s">
        <v>1</v>
      </c>
      <c r="D80" s="116">
        <v>15</v>
      </c>
      <c r="E80" s="117"/>
      <c r="F80" s="117"/>
    </row>
    <row r="81" spans="1:8" x14ac:dyDescent="0.2">
      <c r="A81" s="138"/>
      <c r="B81" s="114" t="s">
        <v>132</v>
      </c>
      <c r="C81" s="115"/>
      <c r="D81" s="116"/>
      <c r="E81" s="117"/>
      <c r="F81" s="117"/>
    </row>
    <row r="82" spans="1:8" ht="162" x14ac:dyDescent="0.2">
      <c r="A82" s="138" t="s">
        <v>73</v>
      </c>
      <c r="B82" s="114" t="s">
        <v>70</v>
      </c>
      <c r="C82" s="115" t="s">
        <v>4</v>
      </c>
      <c r="D82" s="116">
        <v>7</v>
      </c>
      <c r="E82" s="117"/>
      <c r="F82" s="117"/>
      <c r="G82" s="29"/>
    </row>
    <row r="83" spans="1:8" x14ac:dyDescent="0.2">
      <c r="A83" s="138"/>
      <c r="B83" s="114" t="s">
        <v>132</v>
      </c>
      <c r="C83" s="115"/>
      <c r="D83" s="116"/>
      <c r="E83" s="117"/>
      <c r="F83" s="117"/>
      <c r="G83" s="29"/>
    </row>
    <row r="84" spans="1:8" ht="81" x14ac:dyDescent="0.2">
      <c r="A84" s="138" t="s">
        <v>74</v>
      </c>
      <c r="B84" s="114" t="s">
        <v>71</v>
      </c>
      <c r="C84" s="115" t="s">
        <v>1</v>
      </c>
      <c r="D84" s="116">
        <v>632.5</v>
      </c>
      <c r="E84" s="117"/>
      <c r="F84" s="117"/>
      <c r="H84" s="28"/>
    </row>
    <row r="85" spans="1:8" x14ac:dyDescent="0.2">
      <c r="A85" s="138"/>
      <c r="B85" s="114" t="s">
        <v>132</v>
      </c>
      <c r="C85" s="115"/>
      <c r="D85" s="116"/>
      <c r="E85" s="117"/>
      <c r="F85" s="117"/>
      <c r="H85" s="28"/>
    </row>
    <row r="86" spans="1:8" ht="90" x14ac:dyDescent="0.2">
      <c r="A86" s="138" t="s">
        <v>44</v>
      </c>
      <c r="B86" s="114" t="s">
        <v>89</v>
      </c>
      <c r="C86" s="115" t="s">
        <v>3</v>
      </c>
      <c r="D86" s="116">
        <v>223</v>
      </c>
      <c r="E86" s="117"/>
      <c r="F86" s="117"/>
      <c r="G86" s="2"/>
      <c r="H86" s="28"/>
    </row>
    <row r="87" spans="1:8" x14ac:dyDescent="0.2">
      <c r="A87" s="138"/>
      <c r="B87" s="114" t="s">
        <v>132</v>
      </c>
      <c r="C87" s="115"/>
      <c r="D87" s="116"/>
      <c r="E87" s="117"/>
      <c r="F87" s="117"/>
      <c r="G87" s="2"/>
      <c r="H87" s="28"/>
    </row>
    <row r="88" spans="1:8" ht="36" x14ac:dyDescent="0.2">
      <c r="A88" s="138" t="s">
        <v>90</v>
      </c>
      <c r="B88" s="114" t="s">
        <v>95</v>
      </c>
      <c r="C88" s="115" t="s">
        <v>3</v>
      </c>
      <c r="D88" s="116">
        <v>223</v>
      </c>
      <c r="E88" s="117"/>
      <c r="F88" s="117"/>
      <c r="G88" s="2"/>
      <c r="H88" s="28"/>
    </row>
    <row r="89" spans="1:8" x14ac:dyDescent="0.2">
      <c r="A89" s="138"/>
      <c r="B89" s="114" t="s">
        <v>132</v>
      </c>
      <c r="C89" s="115"/>
      <c r="D89" s="116"/>
      <c r="E89" s="117"/>
      <c r="F89" s="117"/>
      <c r="G89" s="2"/>
    </row>
    <row r="90" spans="1:8" ht="13.5" thickBot="1" x14ac:dyDescent="0.25">
      <c r="A90" s="139"/>
      <c r="B90" s="118" t="s">
        <v>128</v>
      </c>
      <c r="C90" s="122"/>
      <c r="D90" s="120"/>
      <c r="E90" s="121"/>
      <c r="F90" s="1">
        <f>ROUND((SUM(F76:F88)),2)</f>
        <v>0</v>
      </c>
    </row>
    <row r="91" spans="1:8" x14ac:dyDescent="0.2">
      <c r="A91" s="140"/>
      <c r="B91" s="129"/>
      <c r="C91" s="130"/>
      <c r="D91" s="130"/>
      <c r="E91" s="131" t="s">
        <v>121</v>
      </c>
      <c r="F91" s="141">
        <v>0</v>
      </c>
    </row>
    <row r="92" spans="1:8" x14ac:dyDescent="0.2">
      <c r="A92" s="6"/>
      <c r="B92" s="124"/>
      <c r="C92" s="125"/>
      <c r="D92" s="125"/>
      <c r="E92" s="123" t="s">
        <v>122</v>
      </c>
      <c r="F92" s="142">
        <v>0</v>
      </c>
    </row>
    <row r="93" spans="1:8" ht="13.5" thickBot="1" x14ac:dyDescent="0.25">
      <c r="A93" s="143"/>
      <c r="B93" s="126"/>
      <c r="C93" s="127"/>
      <c r="D93" s="127"/>
      <c r="E93" s="128" t="s">
        <v>123</v>
      </c>
      <c r="F93" s="144">
        <v>0</v>
      </c>
    </row>
    <row r="94" spans="1:8" x14ac:dyDescent="0.2">
      <c r="A94" s="145"/>
      <c r="B94" s="146"/>
      <c r="C94" s="147"/>
      <c r="D94" s="147"/>
      <c r="E94" s="148"/>
      <c r="F94" s="149"/>
    </row>
    <row r="95" spans="1:8" x14ac:dyDescent="0.2">
      <c r="A95" s="2"/>
      <c r="B95" s="2"/>
      <c r="C95" s="2"/>
      <c r="D95" s="2"/>
      <c r="E95" s="85"/>
      <c r="F95" s="113"/>
    </row>
  </sheetData>
  <mergeCells count="4">
    <mergeCell ref="A1:F1"/>
    <mergeCell ref="B2:F2"/>
    <mergeCell ref="D3:F3"/>
    <mergeCell ref="D4:F4"/>
  </mergeCells>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 </vt:lpstr>
      <vt:lpstr>TÉRMINACION CINA</vt:lpstr>
      <vt:lpstr>'PORTADA '!Área_de_impresión</vt:lpstr>
      <vt:lpstr>'TÉRMINACION CINA'!Área_de_impresión</vt:lpstr>
      <vt:lpstr>'TÉRMINACION CINA'!Títulos_a_imprimir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Melany</dc:creator>
  <cp:lastModifiedBy>Melany</cp:lastModifiedBy>
  <cp:lastPrinted>2020-04-30T22:37:40Z</cp:lastPrinted>
  <dcterms:created xsi:type="dcterms:W3CDTF">2019-08-06T23:29:54Z</dcterms:created>
  <dcterms:modified xsi:type="dcterms:W3CDTF">2020-04-30T22:38:17Z</dcterms:modified>
</cp:coreProperties>
</file>